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ulia/Downloads/"/>
    </mc:Choice>
  </mc:AlternateContent>
  <xr:revisionPtr revIDLastSave="0" documentId="13_ncr:1_{7A51B2BF-3F64-A342-A5CD-A023CE3132E6}" xr6:coauthVersionLast="36" xr6:coauthVersionMax="36" xr10:uidLastSave="{00000000-0000-0000-0000-000000000000}"/>
  <bookViews>
    <workbookView xWindow="0" yWindow="460" windowWidth="28800" windowHeight="14720" xr2:uid="{00000000-000D-0000-FFFF-FFFF00000000}"/>
  </bookViews>
  <sheets>
    <sheet name="SD Table" sheetId="6" r:id="rId1"/>
    <sheet name="AD Table" sheetId="5" r:id="rId2"/>
    <sheet name="2020 FA " sheetId="8" r:id="rId3"/>
    <sheet name="FA 2020 LD" sheetId="7" r:id="rId4"/>
    <sheet name="assembly districts" sheetId="9" r:id="rId5"/>
    <sheet name="senate districts " sheetId="10" r:id="rId6"/>
  </sheets>
  <definedNames>
    <definedName name="data">'2020 FA '!$A$2:$I$674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7" i="10" l="1"/>
  <c r="H707" i="10"/>
  <c r="G707" i="10"/>
  <c r="F707" i="10"/>
  <c r="J706" i="10"/>
  <c r="H706" i="10"/>
  <c r="G706" i="10"/>
  <c r="F706" i="10"/>
  <c r="J733" i="10"/>
  <c r="H733" i="10"/>
  <c r="G733" i="10"/>
  <c r="F733" i="10"/>
  <c r="J732" i="10"/>
  <c r="H732" i="10"/>
  <c r="G732" i="10"/>
  <c r="F732" i="10"/>
  <c r="J731" i="10"/>
  <c r="H731" i="10"/>
  <c r="G731" i="10"/>
  <c r="F731" i="10"/>
  <c r="J730" i="10"/>
  <c r="H730" i="10"/>
  <c r="G730" i="10"/>
  <c r="F730" i="10"/>
  <c r="J729" i="10"/>
  <c r="H729" i="10"/>
  <c r="G729" i="10"/>
  <c r="F729" i="10"/>
  <c r="J238" i="10"/>
  <c r="H238" i="10"/>
  <c r="G238" i="10"/>
  <c r="F238" i="10"/>
  <c r="J237" i="10"/>
  <c r="H237" i="10"/>
  <c r="G237" i="10"/>
  <c r="F237" i="10"/>
  <c r="J193" i="10"/>
  <c r="H193" i="10"/>
  <c r="G193" i="10"/>
  <c r="F193" i="10"/>
  <c r="J175" i="10"/>
  <c r="H175" i="10"/>
  <c r="G175" i="10"/>
  <c r="F175" i="10"/>
  <c r="J192" i="10"/>
  <c r="H192" i="10"/>
  <c r="G192" i="10"/>
  <c r="F192" i="10"/>
  <c r="J174" i="10"/>
  <c r="H174" i="10"/>
  <c r="G174" i="10"/>
  <c r="F174" i="10"/>
  <c r="J236" i="10"/>
  <c r="H236" i="10"/>
  <c r="G236" i="10"/>
  <c r="F236" i="10"/>
  <c r="J173" i="10"/>
  <c r="I173" i="10"/>
  <c r="H173" i="10"/>
  <c r="G173" i="10"/>
  <c r="F173" i="10"/>
  <c r="J191" i="10"/>
  <c r="H191" i="10"/>
  <c r="G191" i="10"/>
  <c r="F191" i="10"/>
  <c r="J190" i="10"/>
  <c r="H190" i="10"/>
  <c r="G190" i="10"/>
  <c r="F190" i="10"/>
  <c r="J189" i="10"/>
  <c r="H189" i="10"/>
  <c r="G189" i="10"/>
  <c r="F189" i="10"/>
  <c r="J188" i="10"/>
  <c r="H188" i="10"/>
  <c r="G188" i="10"/>
  <c r="F188" i="10"/>
  <c r="J161" i="10"/>
  <c r="H161" i="10"/>
  <c r="G161" i="10"/>
  <c r="F161" i="10"/>
  <c r="J235" i="10"/>
  <c r="H235" i="10"/>
  <c r="G235" i="10"/>
  <c r="F235" i="10"/>
  <c r="J234" i="10"/>
  <c r="H234" i="10"/>
  <c r="G234" i="10"/>
  <c r="F234" i="10"/>
  <c r="J233" i="10"/>
  <c r="H233" i="10"/>
  <c r="G233" i="10"/>
  <c r="F233" i="10"/>
  <c r="J202" i="10"/>
  <c r="H202" i="10"/>
  <c r="G202" i="10"/>
  <c r="F202" i="10"/>
  <c r="J232" i="10"/>
  <c r="H232" i="10"/>
  <c r="G232" i="10"/>
  <c r="F232" i="10"/>
  <c r="J187" i="10"/>
  <c r="H187" i="10"/>
  <c r="G187" i="10"/>
  <c r="F187" i="10"/>
  <c r="J186" i="10"/>
  <c r="H186" i="10"/>
  <c r="G186" i="10"/>
  <c r="F186" i="10"/>
  <c r="J172" i="10"/>
  <c r="H172" i="10"/>
  <c r="G172" i="10"/>
  <c r="F172" i="10"/>
  <c r="J231" i="10"/>
  <c r="H231" i="10"/>
  <c r="G231" i="10"/>
  <c r="F231" i="10"/>
  <c r="J177" i="10"/>
  <c r="J178" i="10" s="1"/>
  <c r="H177" i="10"/>
  <c r="H178" i="10" s="1"/>
  <c r="G177" i="10"/>
  <c r="G178" i="10" s="1"/>
  <c r="F177" i="10"/>
  <c r="J160" i="10"/>
  <c r="J162" i="10" s="1"/>
  <c r="H160" i="10"/>
  <c r="G160" i="10"/>
  <c r="G162" i="10" s="1"/>
  <c r="F160" i="10"/>
  <c r="J230" i="10"/>
  <c r="H230" i="10"/>
  <c r="G230" i="10"/>
  <c r="F230" i="10"/>
  <c r="J229" i="10"/>
  <c r="H229" i="10"/>
  <c r="G229" i="10"/>
  <c r="F229" i="10"/>
  <c r="J171" i="10"/>
  <c r="H171" i="10"/>
  <c r="G171" i="10"/>
  <c r="F171" i="10"/>
  <c r="J228" i="10"/>
  <c r="H228" i="10"/>
  <c r="G228" i="10"/>
  <c r="F228" i="10"/>
  <c r="J227" i="10"/>
  <c r="H227" i="10"/>
  <c r="G227" i="10"/>
  <c r="F227" i="10"/>
  <c r="J185" i="10"/>
  <c r="H185" i="10"/>
  <c r="G185" i="10"/>
  <c r="F185" i="10"/>
  <c r="J184" i="10"/>
  <c r="H184" i="10"/>
  <c r="G184" i="10"/>
  <c r="F184" i="10"/>
  <c r="J170" i="10"/>
  <c r="H170" i="10"/>
  <c r="G170" i="10"/>
  <c r="F170" i="10"/>
  <c r="J169" i="10"/>
  <c r="H169" i="10"/>
  <c r="G169" i="10"/>
  <c r="F169" i="10"/>
  <c r="J168" i="10"/>
  <c r="H168" i="10"/>
  <c r="G168" i="10"/>
  <c r="F168" i="10"/>
  <c r="J167" i="10"/>
  <c r="H167" i="10"/>
  <c r="G167" i="10"/>
  <c r="F167" i="10"/>
  <c r="J166" i="10"/>
  <c r="H166" i="10"/>
  <c r="G166" i="10"/>
  <c r="F166" i="10"/>
  <c r="J165" i="10"/>
  <c r="H165" i="10"/>
  <c r="G165" i="10"/>
  <c r="F165" i="10"/>
  <c r="J164" i="10"/>
  <c r="H164" i="10"/>
  <c r="G164" i="10"/>
  <c r="F164" i="10"/>
  <c r="J226" i="10"/>
  <c r="I226" i="10"/>
  <c r="H226" i="10"/>
  <c r="G226" i="10"/>
  <c r="F226" i="10"/>
  <c r="J163" i="10"/>
  <c r="I163" i="10"/>
  <c r="H163" i="10"/>
  <c r="G163" i="10"/>
  <c r="F163" i="10"/>
  <c r="J183" i="10"/>
  <c r="I183" i="10"/>
  <c r="H183" i="10"/>
  <c r="G183" i="10"/>
  <c r="F183" i="10"/>
  <c r="J182" i="10"/>
  <c r="H182" i="10"/>
  <c r="G182" i="10"/>
  <c r="F182" i="10"/>
  <c r="J181" i="10"/>
  <c r="H181" i="10"/>
  <c r="G181" i="10"/>
  <c r="F181" i="10"/>
  <c r="J225" i="10"/>
  <c r="I225" i="10"/>
  <c r="H225" i="10"/>
  <c r="G225" i="10"/>
  <c r="F225" i="10"/>
  <c r="J224" i="10"/>
  <c r="H224" i="10"/>
  <c r="G224" i="10"/>
  <c r="F224" i="10"/>
  <c r="J223" i="10"/>
  <c r="H223" i="10"/>
  <c r="G223" i="10"/>
  <c r="F223" i="10"/>
  <c r="J180" i="10"/>
  <c r="H180" i="10"/>
  <c r="G180" i="10"/>
  <c r="F180" i="10"/>
  <c r="J222" i="10"/>
  <c r="H222" i="10"/>
  <c r="G222" i="10"/>
  <c r="F222" i="10"/>
  <c r="J179" i="10"/>
  <c r="H179" i="10"/>
  <c r="G179" i="10"/>
  <c r="F179" i="10"/>
  <c r="J609" i="10"/>
  <c r="H609" i="10"/>
  <c r="G609" i="10"/>
  <c r="F609" i="10"/>
  <c r="J608" i="10"/>
  <c r="H608" i="10"/>
  <c r="G608" i="10"/>
  <c r="F608" i="10"/>
  <c r="J607" i="10"/>
  <c r="H607" i="10"/>
  <c r="G607" i="10"/>
  <c r="F607" i="10"/>
  <c r="J606" i="10"/>
  <c r="H606" i="10"/>
  <c r="G606" i="10"/>
  <c r="F606" i="10"/>
  <c r="J605" i="10"/>
  <c r="H605" i="10"/>
  <c r="G605" i="10"/>
  <c r="F605" i="10"/>
  <c r="J604" i="10"/>
  <c r="H604" i="10"/>
  <c r="G604" i="10"/>
  <c r="F604" i="10"/>
  <c r="J603" i="10"/>
  <c r="H603" i="10"/>
  <c r="G603" i="10"/>
  <c r="F603" i="10"/>
  <c r="J602" i="10"/>
  <c r="H602" i="10"/>
  <c r="G602" i="10"/>
  <c r="F602" i="10"/>
  <c r="J601" i="10"/>
  <c r="H601" i="10"/>
  <c r="G601" i="10"/>
  <c r="F601" i="10"/>
  <c r="J600" i="10"/>
  <c r="H600" i="10"/>
  <c r="G600" i="10"/>
  <c r="F600" i="10"/>
  <c r="J599" i="10"/>
  <c r="H599" i="10"/>
  <c r="G599" i="10"/>
  <c r="F599" i="10"/>
  <c r="J364" i="10"/>
  <c r="H364" i="10"/>
  <c r="G364" i="10"/>
  <c r="F364" i="10"/>
  <c r="J363" i="10"/>
  <c r="H363" i="10"/>
  <c r="G363" i="10"/>
  <c r="F363" i="10"/>
  <c r="J362" i="10"/>
  <c r="I362" i="10"/>
  <c r="H362" i="10"/>
  <c r="G362" i="10"/>
  <c r="F362" i="10"/>
  <c r="J361" i="10"/>
  <c r="I361" i="10"/>
  <c r="H361" i="10"/>
  <c r="G361" i="10"/>
  <c r="F361" i="10"/>
  <c r="J360" i="10"/>
  <c r="H360" i="10"/>
  <c r="G360" i="10"/>
  <c r="F360" i="10"/>
  <c r="J359" i="10"/>
  <c r="H359" i="10"/>
  <c r="G359" i="10"/>
  <c r="F359" i="10"/>
  <c r="J358" i="10"/>
  <c r="H358" i="10"/>
  <c r="G358" i="10"/>
  <c r="F358" i="10"/>
  <c r="J357" i="10"/>
  <c r="H357" i="10"/>
  <c r="G357" i="10"/>
  <c r="F357" i="10"/>
  <c r="J356" i="10"/>
  <c r="H356" i="10"/>
  <c r="G356" i="10"/>
  <c r="F356" i="10"/>
  <c r="J355" i="10"/>
  <c r="H355" i="10"/>
  <c r="G355" i="10"/>
  <c r="F355" i="10"/>
  <c r="J354" i="10"/>
  <c r="H354" i="10"/>
  <c r="G354" i="10"/>
  <c r="F354" i="10"/>
  <c r="J353" i="10"/>
  <c r="H353" i="10"/>
  <c r="G353" i="10"/>
  <c r="F353" i="10"/>
  <c r="J352" i="10"/>
  <c r="H352" i="10"/>
  <c r="G352" i="10"/>
  <c r="F352" i="10"/>
  <c r="J351" i="10"/>
  <c r="H351" i="10"/>
  <c r="G351" i="10"/>
  <c r="F351" i="10"/>
  <c r="J350" i="10"/>
  <c r="H350" i="10"/>
  <c r="G350" i="10"/>
  <c r="F350" i="10"/>
  <c r="J349" i="10"/>
  <c r="H349" i="10"/>
  <c r="G349" i="10"/>
  <c r="F349" i="10"/>
  <c r="J348" i="10"/>
  <c r="H348" i="10"/>
  <c r="G348" i="10"/>
  <c r="F348" i="10"/>
  <c r="J347" i="10"/>
  <c r="H347" i="10"/>
  <c r="G347" i="10"/>
  <c r="F347" i="10"/>
  <c r="J346" i="10"/>
  <c r="H346" i="10"/>
  <c r="G346" i="10"/>
  <c r="F346" i="10"/>
  <c r="J345" i="10"/>
  <c r="H345" i="10"/>
  <c r="G345" i="10"/>
  <c r="F345" i="10"/>
  <c r="J280" i="10"/>
  <c r="H280" i="10"/>
  <c r="G280" i="10"/>
  <c r="F280" i="10"/>
  <c r="J279" i="10"/>
  <c r="H279" i="10"/>
  <c r="G279" i="10"/>
  <c r="F279" i="10"/>
  <c r="J215" i="10"/>
  <c r="H215" i="10"/>
  <c r="G215" i="10"/>
  <c r="F215" i="10"/>
  <c r="J388" i="10"/>
  <c r="H388" i="10"/>
  <c r="G388" i="10"/>
  <c r="F388" i="10"/>
  <c r="J536" i="10"/>
  <c r="H536" i="10"/>
  <c r="G536" i="10"/>
  <c r="F536" i="10"/>
  <c r="J387" i="10"/>
  <c r="H387" i="10"/>
  <c r="G387" i="10"/>
  <c r="F387" i="10"/>
  <c r="J278" i="10"/>
  <c r="I278" i="10"/>
  <c r="H278" i="10"/>
  <c r="G278" i="10"/>
  <c r="F278" i="10"/>
  <c r="J214" i="10"/>
  <c r="H214" i="10"/>
  <c r="G214" i="10"/>
  <c r="F214" i="10"/>
  <c r="J535" i="10"/>
  <c r="H535" i="10"/>
  <c r="G535" i="10"/>
  <c r="F535" i="10"/>
  <c r="J386" i="10"/>
  <c r="H386" i="10"/>
  <c r="G386" i="10"/>
  <c r="F386" i="10"/>
  <c r="J277" i="10"/>
  <c r="H277" i="10"/>
  <c r="G277" i="10"/>
  <c r="F277" i="10"/>
  <c r="J385" i="10"/>
  <c r="H385" i="10"/>
  <c r="G385" i="10"/>
  <c r="F385" i="10"/>
  <c r="J384" i="10"/>
  <c r="H384" i="10"/>
  <c r="G384" i="10"/>
  <c r="F384" i="10"/>
  <c r="J705" i="10"/>
  <c r="H705" i="10"/>
  <c r="G705" i="10"/>
  <c r="F705" i="10"/>
  <c r="J704" i="10"/>
  <c r="H704" i="10"/>
  <c r="G704" i="10"/>
  <c r="F704" i="10"/>
  <c r="J598" i="10"/>
  <c r="H598" i="10"/>
  <c r="G598" i="10"/>
  <c r="F598" i="10"/>
  <c r="J703" i="10"/>
  <c r="H703" i="10"/>
  <c r="G703" i="10"/>
  <c r="F703" i="10"/>
  <c r="J534" i="10"/>
  <c r="H534" i="10"/>
  <c r="G534" i="10"/>
  <c r="F534" i="10"/>
  <c r="J533" i="10"/>
  <c r="H533" i="10"/>
  <c r="G533" i="10"/>
  <c r="F533" i="10"/>
  <c r="J532" i="10"/>
  <c r="I532" i="10"/>
  <c r="H532" i="10"/>
  <c r="G532" i="10"/>
  <c r="F532" i="10"/>
  <c r="J561" i="10"/>
  <c r="H561" i="10"/>
  <c r="G561" i="10"/>
  <c r="F561" i="10"/>
  <c r="J702" i="10"/>
  <c r="H702" i="10"/>
  <c r="G702" i="10"/>
  <c r="F702" i="10"/>
  <c r="J560" i="10"/>
  <c r="H560" i="10"/>
  <c r="G560" i="10"/>
  <c r="F560" i="10"/>
  <c r="J559" i="10"/>
  <c r="H559" i="10"/>
  <c r="G559" i="10"/>
  <c r="F559" i="10"/>
  <c r="J558" i="10"/>
  <c r="H558" i="10"/>
  <c r="G558" i="10"/>
  <c r="F558" i="10"/>
  <c r="J557" i="10"/>
  <c r="H557" i="10"/>
  <c r="G557" i="10"/>
  <c r="F557" i="10"/>
  <c r="J701" i="10"/>
  <c r="H701" i="10"/>
  <c r="G701" i="10"/>
  <c r="F701" i="10"/>
  <c r="J556" i="10"/>
  <c r="H556" i="10"/>
  <c r="G556" i="10"/>
  <c r="F556" i="10"/>
  <c r="J276" i="10"/>
  <c r="H276" i="10"/>
  <c r="G276" i="10"/>
  <c r="F276" i="10"/>
  <c r="J275" i="10"/>
  <c r="H275" i="10"/>
  <c r="G275" i="10"/>
  <c r="F275" i="10"/>
  <c r="J274" i="10"/>
  <c r="I274" i="10"/>
  <c r="H274" i="10"/>
  <c r="G274" i="10"/>
  <c r="F274" i="10"/>
  <c r="J273" i="10"/>
  <c r="I273" i="10"/>
  <c r="H273" i="10"/>
  <c r="G273" i="10"/>
  <c r="F273" i="10"/>
  <c r="J272" i="10"/>
  <c r="H272" i="10"/>
  <c r="G272" i="10"/>
  <c r="F272" i="10"/>
  <c r="J271" i="10"/>
  <c r="I271" i="10"/>
  <c r="H271" i="10"/>
  <c r="G271" i="10"/>
  <c r="F271" i="10"/>
  <c r="J270" i="10"/>
  <c r="H270" i="10"/>
  <c r="G270" i="10"/>
  <c r="F270" i="10"/>
  <c r="J269" i="10"/>
  <c r="H269" i="10"/>
  <c r="G269" i="10"/>
  <c r="F269" i="10"/>
  <c r="J33" i="10"/>
  <c r="H33" i="10"/>
  <c r="G33" i="10"/>
  <c r="F33" i="10"/>
  <c r="J32" i="10"/>
  <c r="H32" i="10"/>
  <c r="G32" i="10"/>
  <c r="F32" i="10"/>
  <c r="J31" i="10"/>
  <c r="H31" i="10"/>
  <c r="G31" i="10"/>
  <c r="F31" i="10"/>
  <c r="J30" i="10"/>
  <c r="H30" i="10"/>
  <c r="G30" i="10"/>
  <c r="F30" i="10"/>
  <c r="J29" i="10"/>
  <c r="H29" i="10"/>
  <c r="G29" i="10"/>
  <c r="F29" i="10"/>
  <c r="J28" i="10"/>
  <c r="H28" i="10"/>
  <c r="G28" i="10"/>
  <c r="F28" i="10"/>
  <c r="J27" i="10"/>
  <c r="H27" i="10"/>
  <c r="G27" i="10"/>
  <c r="F27" i="10"/>
  <c r="J26" i="10"/>
  <c r="H26" i="10"/>
  <c r="G26" i="10"/>
  <c r="F26" i="10"/>
  <c r="J25" i="10"/>
  <c r="H25" i="10"/>
  <c r="G25" i="10"/>
  <c r="F25" i="10"/>
  <c r="J24" i="10"/>
  <c r="H24" i="10"/>
  <c r="G24" i="10"/>
  <c r="F24" i="10"/>
  <c r="J23" i="10"/>
  <c r="H23" i="10"/>
  <c r="G23" i="10"/>
  <c r="F23" i="10"/>
  <c r="J22" i="10"/>
  <c r="H22" i="10"/>
  <c r="G22" i="10"/>
  <c r="F22" i="10"/>
  <c r="J21" i="10"/>
  <c r="H21" i="10"/>
  <c r="G21" i="10"/>
  <c r="F21" i="10"/>
  <c r="J20" i="10"/>
  <c r="H20" i="10"/>
  <c r="G20" i="10"/>
  <c r="F20" i="10"/>
  <c r="J45" i="10"/>
  <c r="H45" i="10"/>
  <c r="G45" i="10"/>
  <c r="F45" i="10"/>
  <c r="J44" i="10"/>
  <c r="H44" i="10"/>
  <c r="G44" i="10"/>
  <c r="F44" i="10"/>
  <c r="J19" i="10"/>
  <c r="H19" i="10"/>
  <c r="G19" i="10"/>
  <c r="F19" i="10"/>
  <c r="J18" i="10"/>
  <c r="I18" i="10"/>
  <c r="H18" i="10"/>
  <c r="G18" i="10"/>
  <c r="F18" i="10"/>
  <c r="J17" i="10"/>
  <c r="H17" i="10"/>
  <c r="G17" i="10"/>
  <c r="F17" i="10"/>
  <c r="J74" i="10"/>
  <c r="H74" i="10"/>
  <c r="G74" i="10"/>
  <c r="F74" i="10"/>
  <c r="J57" i="10"/>
  <c r="H57" i="10"/>
  <c r="G57" i="10"/>
  <c r="F57" i="10"/>
  <c r="J73" i="10"/>
  <c r="H73" i="10"/>
  <c r="G73" i="10"/>
  <c r="F73" i="10"/>
  <c r="J56" i="10"/>
  <c r="H56" i="10"/>
  <c r="G56" i="10"/>
  <c r="F56" i="10"/>
  <c r="J72" i="10"/>
  <c r="H72" i="10"/>
  <c r="G72" i="10"/>
  <c r="F72" i="10"/>
  <c r="J71" i="10"/>
  <c r="H71" i="10"/>
  <c r="G71" i="10"/>
  <c r="F71" i="10"/>
  <c r="J55" i="10"/>
  <c r="H55" i="10"/>
  <c r="G55" i="10"/>
  <c r="F55" i="10"/>
  <c r="J54" i="10"/>
  <c r="H54" i="10"/>
  <c r="G54" i="10"/>
  <c r="F54" i="10"/>
  <c r="J43" i="10"/>
  <c r="H43" i="10"/>
  <c r="G43" i="10"/>
  <c r="F43" i="10"/>
  <c r="J70" i="10"/>
  <c r="H70" i="10"/>
  <c r="G70" i="10"/>
  <c r="F70" i="10"/>
  <c r="J53" i="10"/>
  <c r="H53" i="10"/>
  <c r="G53" i="10"/>
  <c r="F53" i="10"/>
  <c r="J69" i="10"/>
  <c r="H69" i="10"/>
  <c r="G69" i="10"/>
  <c r="F69" i="10"/>
  <c r="J52" i="10"/>
  <c r="H52" i="10"/>
  <c r="G52" i="10"/>
  <c r="F52" i="10"/>
  <c r="J68" i="10"/>
  <c r="H68" i="10"/>
  <c r="G68" i="10"/>
  <c r="F68" i="10"/>
  <c r="J51" i="10"/>
  <c r="H51" i="10"/>
  <c r="G51" i="10"/>
  <c r="F51" i="10"/>
  <c r="J67" i="10"/>
  <c r="H67" i="10"/>
  <c r="G67" i="10"/>
  <c r="F67" i="10"/>
  <c r="J66" i="10"/>
  <c r="H66" i="10"/>
  <c r="G66" i="10"/>
  <c r="F66" i="10"/>
  <c r="J92" i="10"/>
  <c r="H92" i="10"/>
  <c r="G92" i="10"/>
  <c r="F92" i="10"/>
  <c r="J91" i="10"/>
  <c r="H91" i="10"/>
  <c r="G91" i="10"/>
  <c r="F91" i="10"/>
  <c r="J42" i="10"/>
  <c r="H42" i="10"/>
  <c r="G42" i="10"/>
  <c r="F42" i="10"/>
  <c r="J90" i="10"/>
  <c r="H90" i="10"/>
  <c r="G90" i="10"/>
  <c r="F90" i="10"/>
  <c r="J41" i="10"/>
  <c r="H41" i="10"/>
  <c r="G41" i="10"/>
  <c r="F41" i="10"/>
  <c r="J89" i="10"/>
  <c r="H89" i="10"/>
  <c r="G89" i="10"/>
  <c r="F89" i="10"/>
  <c r="J40" i="10"/>
  <c r="H40" i="10"/>
  <c r="G40" i="10"/>
  <c r="F40" i="10"/>
  <c r="J88" i="10"/>
  <c r="H88" i="10"/>
  <c r="G88" i="10"/>
  <c r="F88" i="10"/>
  <c r="J39" i="10"/>
  <c r="H39" i="10"/>
  <c r="G39" i="10"/>
  <c r="F39" i="10"/>
  <c r="J87" i="10"/>
  <c r="H87" i="10"/>
  <c r="G87" i="10"/>
  <c r="F87" i="10"/>
  <c r="J86" i="10"/>
  <c r="H86" i="10"/>
  <c r="G86" i="10"/>
  <c r="F86" i="10"/>
  <c r="J85" i="10"/>
  <c r="H85" i="10"/>
  <c r="G85" i="10"/>
  <c r="F85" i="10"/>
  <c r="J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H13" i="10"/>
  <c r="G13" i="10"/>
  <c r="F13" i="10"/>
  <c r="J12" i="10"/>
  <c r="H12" i="10"/>
  <c r="G12" i="10"/>
  <c r="F12" i="10"/>
  <c r="J50" i="10"/>
  <c r="H50" i="10"/>
  <c r="G50" i="10"/>
  <c r="F50" i="10"/>
  <c r="J11" i="10"/>
  <c r="H11" i="10"/>
  <c r="G11" i="10"/>
  <c r="F11" i="10"/>
  <c r="J10" i="10"/>
  <c r="H10" i="10"/>
  <c r="G10" i="10"/>
  <c r="F10" i="10"/>
  <c r="J49" i="10"/>
  <c r="H49" i="10"/>
  <c r="G49" i="10"/>
  <c r="F49" i="10"/>
  <c r="J9" i="10"/>
  <c r="H9" i="10"/>
  <c r="G9" i="10"/>
  <c r="F9" i="10"/>
  <c r="J48" i="10"/>
  <c r="H48" i="10"/>
  <c r="G48" i="10"/>
  <c r="F48" i="10"/>
  <c r="J8" i="10"/>
  <c r="H8" i="10"/>
  <c r="G8" i="10"/>
  <c r="F8" i="10"/>
  <c r="J7" i="10"/>
  <c r="H7" i="10"/>
  <c r="G7" i="10"/>
  <c r="F7" i="10"/>
  <c r="J38" i="10"/>
  <c r="H38" i="10"/>
  <c r="G38" i="10"/>
  <c r="F38" i="10"/>
  <c r="J6" i="10"/>
  <c r="H6" i="10"/>
  <c r="G6" i="10"/>
  <c r="F6" i="10"/>
  <c r="J5" i="10"/>
  <c r="H5" i="10"/>
  <c r="G5" i="10"/>
  <c r="F5" i="10"/>
  <c r="J4" i="10"/>
  <c r="H4" i="10"/>
  <c r="G4" i="10"/>
  <c r="F4" i="10"/>
  <c r="J3" i="10"/>
  <c r="H3" i="10"/>
  <c r="G3" i="10"/>
  <c r="F3" i="10"/>
  <c r="J65" i="10"/>
  <c r="H65" i="10"/>
  <c r="G65" i="10"/>
  <c r="F65" i="10"/>
  <c r="J47" i="10"/>
  <c r="H47" i="10"/>
  <c r="G47" i="10"/>
  <c r="F47" i="10"/>
  <c r="J37" i="10"/>
  <c r="H37" i="10"/>
  <c r="G37" i="10"/>
  <c r="F37" i="10"/>
  <c r="J36" i="10"/>
  <c r="H36" i="10"/>
  <c r="G36" i="10"/>
  <c r="F36" i="10"/>
  <c r="J2" i="10"/>
  <c r="H2" i="10"/>
  <c r="G2" i="10"/>
  <c r="F2" i="10"/>
  <c r="J35" i="10"/>
  <c r="H35" i="10"/>
  <c r="G35" i="10"/>
  <c r="F35" i="10"/>
  <c r="J64" i="10"/>
  <c r="I64" i="10"/>
  <c r="H64" i="10"/>
  <c r="G64" i="10"/>
  <c r="F64" i="10"/>
  <c r="J63" i="10"/>
  <c r="H63" i="10"/>
  <c r="G63" i="10"/>
  <c r="F63" i="10"/>
  <c r="J140" i="10"/>
  <c r="H140" i="10"/>
  <c r="G140" i="10"/>
  <c r="F140" i="10"/>
  <c r="J139" i="10"/>
  <c r="H139" i="10"/>
  <c r="G139" i="10"/>
  <c r="F139" i="10"/>
  <c r="J138" i="10"/>
  <c r="H138" i="10"/>
  <c r="G138" i="10"/>
  <c r="F138" i="10"/>
  <c r="J62" i="10"/>
  <c r="H62" i="10"/>
  <c r="G62" i="10"/>
  <c r="F62" i="10"/>
  <c r="J61" i="10"/>
  <c r="H61" i="10"/>
  <c r="G61" i="10"/>
  <c r="F61" i="10"/>
  <c r="J60" i="10"/>
  <c r="H60" i="10"/>
  <c r="G60" i="10"/>
  <c r="F60" i="10"/>
  <c r="J59" i="10"/>
  <c r="I59" i="10"/>
  <c r="H59" i="10"/>
  <c r="G59" i="10"/>
  <c r="F59" i="10"/>
  <c r="J700" i="10"/>
  <c r="H700" i="10"/>
  <c r="G700" i="10"/>
  <c r="F700" i="10"/>
  <c r="J699" i="10"/>
  <c r="H699" i="10"/>
  <c r="G699" i="10"/>
  <c r="F699" i="10"/>
  <c r="J698" i="10"/>
  <c r="H698" i="10"/>
  <c r="G698" i="10"/>
  <c r="F698" i="10"/>
  <c r="J697" i="10"/>
  <c r="H697" i="10"/>
  <c r="G697" i="10"/>
  <c r="F697" i="10"/>
  <c r="J696" i="10"/>
  <c r="H696" i="10"/>
  <c r="G696" i="10"/>
  <c r="F696" i="10"/>
  <c r="J695" i="10"/>
  <c r="H695" i="10"/>
  <c r="G695" i="10"/>
  <c r="F695" i="10"/>
  <c r="J694" i="10"/>
  <c r="H694" i="10"/>
  <c r="G694" i="10"/>
  <c r="F694" i="10"/>
  <c r="J693" i="10"/>
  <c r="H693" i="10"/>
  <c r="G693" i="10"/>
  <c r="F693" i="10"/>
  <c r="J692" i="10"/>
  <c r="H692" i="10"/>
  <c r="G692" i="10"/>
  <c r="F692" i="10"/>
  <c r="J691" i="10"/>
  <c r="H691" i="10"/>
  <c r="G691" i="10"/>
  <c r="F691" i="10"/>
  <c r="J690" i="10"/>
  <c r="H690" i="10"/>
  <c r="G690" i="10"/>
  <c r="F690" i="10"/>
  <c r="J689" i="10"/>
  <c r="H689" i="10"/>
  <c r="G689" i="10"/>
  <c r="F689" i="10"/>
  <c r="J688" i="10"/>
  <c r="H688" i="10"/>
  <c r="G688" i="10"/>
  <c r="F688" i="10"/>
  <c r="J597" i="10"/>
  <c r="H597" i="10"/>
  <c r="G597" i="10"/>
  <c r="F597" i="10"/>
  <c r="J596" i="10"/>
  <c r="H596" i="10"/>
  <c r="G596" i="10"/>
  <c r="F596" i="10"/>
  <c r="J595" i="10"/>
  <c r="H595" i="10"/>
  <c r="G595" i="10"/>
  <c r="F595" i="10"/>
  <c r="J594" i="10"/>
  <c r="H594" i="10"/>
  <c r="G594" i="10"/>
  <c r="F594" i="10"/>
  <c r="J687" i="10"/>
  <c r="H687" i="10"/>
  <c r="G687" i="10"/>
  <c r="F687" i="10"/>
  <c r="J686" i="10"/>
  <c r="H686" i="10"/>
  <c r="G686" i="10"/>
  <c r="F686" i="10"/>
  <c r="J531" i="10"/>
  <c r="H531" i="10"/>
  <c r="G531" i="10"/>
  <c r="F531" i="10"/>
  <c r="J530" i="10"/>
  <c r="H530" i="10"/>
  <c r="G530" i="10"/>
  <c r="F530" i="10"/>
  <c r="J529" i="10"/>
  <c r="H529" i="10"/>
  <c r="G529" i="10"/>
  <c r="F529" i="10"/>
  <c r="J528" i="10"/>
  <c r="H528" i="10"/>
  <c r="G528" i="10"/>
  <c r="F528" i="10"/>
  <c r="J527" i="10"/>
  <c r="I527" i="10"/>
  <c r="H527" i="10"/>
  <c r="G527" i="10"/>
  <c r="F527" i="10"/>
  <c r="J526" i="10"/>
  <c r="H526" i="10"/>
  <c r="G526" i="10"/>
  <c r="F526" i="10"/>
  <c r="J469" i="10"/>
  <c r="H469" i="10"/>
  <c r="G469" i="10"/>
  <c r="F469" i="10"/>
  <c r="J383" i="10"/>
  <c r="H383" i="10"/>
  <c r="G383" i="10"/>
  <c r="F383" i="10"/>
  <c r="J382" i="10"/>
  <c r="H382" i="10"/>
  <c r="G382" i="10"/>
  <c r="F382" i="10"/>
  <c r="J468" i="10"/>
  <c r="H468" i="10"/>
  <c r="G468" i="10"/>
  <c r="F468" i="10"/>
  <c r="J467" i="10"/>
  <c r="H467" i="10"/>
  <c r="G467" i="10"/>
  <c r="F467" i="10"/>
  <c r="J381" i="10"/>
  <c r="H381" i="10"/>
  <c r="G381" i="10"/>
  <c r="F381" i="10"/>
  <c r="J303" i="10"/>
  <c r="H303" i="10"/>
  <c r="G303" i="10"/>
  <c r="F303" i="10"/>
  <c r="J302" i="10"/>
  <c r="H302" i="10"/>
  <c r="G302" i="10"/>
  <c r="F302" i="10"/>
  <c r="J466" i="10"/>
  <c r="H466" i="10"/>
  <c r="G466" i="10"/>
  <c r="F466" i="10"/>
  <c r="J301" i="10"/>
  <c r="H301" i="10"/>
  <c r="G301" i="10"/>
  <c r="F301" i="10"/>
  <c r="J300" i="10"/>
  <c r="H300" i="10"/>
  <c r="G300" i="10"/>
  <c r="F300" i="10"/>
  <c r="J299" i="10"/>
  <c r="H299" i="10"/>
  <c r="G299" i="10"/>
  <c r="F299" i="10"/>
  <c r="J465" i="10"/>
  <c r="H465" i="10"/>
  <c r="G465" i="10"/>
  <c r="F465" i="10"/>
  <c r="J298" i="10"/>
  <c r="H298" i="10"/>
  <c r="G298" i="10"/>
  <c r="F298" i="10"/>
  <c r="J464" i="10"/>
  <c r="H464" i="10"/>
  <c r="G464" i="10"/>
  <c r="F464" i="10"/>
  <c r="J463" i="10"/>
  <c r="H463" i="10"/>
  <c r="G463" i="10"/>
  <c r="F463" i="10"/>
  <c r="J462" i="10"/>
  <c r="H462" i="10"/>
  <c r="G462" i="10"/>
  <c r="F462" i="10"/>
  <c r="J461" i="10"/>
  <c r="H461" i="10"/>
  <c r="G461" i="10"/>
  <c r="F461" i="10"/>
  <c r="J297" i="10"/>
  <c r="H297" i="10"/>
  <c r="G297" i="10"/>
  <c r="F297" i="10"/>
  <c r="J460" i="10"/>
  <c r="H460" i="10"/>
  <c r="G460" i="10"/>
  <c r="F460" i="10"/>
  <c r="J414" i="10"/>
  <c r="H414" i="10"/>
  <c r="G414" i="10"/>
  <c r="F414" i="10"/>
  <c r="J413" i="10"/>
  <c r="H413" i="10"/>
  <c r="G413" i="10"/>
  <c r="F413" i="10"/>
  <c r="J344" i="10"/>
  <c r="H344" i="10"/>
  <c r="G344" i="10"/>
  <c r="F344" i="10"/>
  <c r="J444" i="10"/>
  <c r="H444" i="10"/>
  <c r="G444" i="10"/>
  <c r="F444" i="10"/>
  <c r="J443" i="10"/>
  <c r="H443" i="10"/>
  <c r="G443" i="10"/>
  <c r="F443" i="10"/>
  <c r="J412" i="10"/>
  <c r="H412" i="10"/>
  <c r="G412" i="10"/>
  <c r="F412" i="10"/>
  <c r="J442" i="10"/>
  <c r="H442" i="10"/>
  <c r="G442" i="10"/>
  <c r="F442" i="10"/>
  <c r="J411" i="10"/>
  <c r="H411" i="10"/>
  <c r="G411" i="10"/>
  <c r="F411" i="10"/>
  <c r="J441" i="10"/>
  <c r="H441" i="10"/>
  <c r="G441" i="10"/>
  <c r="F441" i="10"/>
  <c r="J440" i="10"/>
  <c r="H440" i="10"/>
  <c r="G440" i="10"/>
  <c r="F440" i="10"/>
  <c r="J439" i="10"/>
  <c r="H439" i="10"/>
  <c r="G439" i="10"/>
  <c r="F439" i="10"/>
  <c r="J438" i="10"/>
  <c r="H438" i="10"/>
  <c r="G438" i="10"/>
  <c r="F438" i="10"/>
  <c r="J437" i="10"/>
  <c r="H437" i="10"/>
  <c r="G437" i="10"/>
  <c r="F437" i="10"/>
  <c r="J343" i="10"/>
  <c r="H343" i="10"/>
  <c r="G343" i="10"/>
  <c r="F343" i="10"/>
  <c r="J410" i="10"/>
  <c r="H410" i="10"/>
  <c r="G410" i="10"/>
  <c r="F410" i="10"/>
  <c r="J436" i="10"/>
  <c r="H436" i="10"/>
  <c r="G436" i="10"/>
  <c r="F436" i="10"/>
  <c r="J342" i="10"/>
  <c r="H342" i="10"/>
  <c r="G342" i="10"/>
  <c r="F342" i="10"/>
  <c r="J201" i="10"/>
  <c r="H201" i="10"/>
  <c r="G201" i="10"/>
  <c r="F201" i="10"/>
  <c r="J200" i="10"/>
  <c r="H200" i="10"/>
  <c r="G200" i="10"/>
  <c r="F200" i="10"/>
  <c r="J199" i="10"/>
  <c r="H199" i="10"/>
  <c r="G199" i="10"/>
  <c r="F199" i="10"/>
  <c r="J198" i="10"/>
  <c r="H198" i="10"/>
  <c r="G198" i="10"/>
  <c r="F198" i="10"/>
  <c r="J197" i="10"/>
  <c r="H197" i="10"/>
  <c r="G197" i="10"/>
  <c r="F197" i="10"/>
  <c r="J213" i="10"/>
  <c r="H213" i="10"/>
  <c r="G213" i="10"/>
  <c r="F213" i="10"/>
  <c r="J196" i="10"/>
  <c r="H196" i="10"/>
  <c r="G196" i="10"/>
  <c r="F196" i="10"/>
  <c r="J195" i="10"/>
  <c r="I195" i="10"/>
  <c r="H195" i="10"/>
  <c r="G195" i="10"/>
  <c r="F195" i="10"/>
  <c r="J315" i="10"/>
  <c r="H315" i="10"/>
  <c r="G315" i="10"/>
  <c r="F315" i="10"/>
  <c r="J296" i="10"/>
  <c r="H296" i="10"/>
  <c r="G296" i="10"/>
  <c r="F296" i="10"/>
  <c r="J295" i="10"/>
  <c r="H295" i="10"/>
  <c r="G295" i="10"/>
  <c r="F295" i="10"/>
  <c r="J294" i="10"/>
  <c r="H294" i="10"/>
  <c r="G294" i="10"/>
  <c r="F294" i="10"/>
  <c r="J314" i="10"/>
  <c r="H314" i="10"/>
  <c r="G314" i="10"/>
  <c r="F314" i="10"/>
  <c r="J293" i="10"/>
  <c r="H293" i="10"/>
  <c r="G293" i="10"/>
  <c r="F293" i="10"/>
  <c r="J292" i="10"/>
  <c r="H292" i="10"/>
  <c r="G292" i="10"/>
  <c r="F292" i="10"/>
  <c r="J291" i="10"/>
  <c r="H291" i="10"/>
  <c r="G291" i="10"/>
  <c r="F291" i="10"/>
  <c r="J290" i="10"/>
  <c r="H290" i="10"/>
  <c r="G290" i="10"/>
  <c r="F290" i="10"/>
  <c r="J289" i="10"/>
  <c r="H289" i="10"/>
  <c r="G289" i="10"/>
  <c r="F289" i="10"/>
  <c r="J288" i="10"/>
  <c r="H288" i="10"/>
  <c r="G288" i="10"/>
  <c r="F288" i="10"/>
  <c r="J221" i="10"/>
  <c r="H221" i="10"/>
  <c r="G221" i="10"/>
  <c r="F221" i="10"/>
  <c r="J255" i="10"/>
  <c r="H255" i="10"/>
  <c r="G255" i="10"/>
  <c r="F255" i="10"/>
  <c r="J254" i="10"/>
  <c r="H254" i="10"/>
  <c r="G254" i="10"/>
  <c r="F254" i="10"/>
  <c r="J253" i="10"/>
  <c r="H253" i="10"/>
  <c r="G253" i="10"/>
  <c r="F253" i="10"/>
  <c r="J252" i="10"/>
  <c r="H252" i="10"/>
  <c r="G252" i="10"/>
  <c r="F252" i="10"/>
  <c r="J220" i="10"/>
  <c r="H220" i="10"/>
  <c r="G220" i="10"/>
  <c r="F220" i="10"/>
  <c r="J219" i="10"/>
  <c r="H219" i="10"/>
  <c r="G219" i="10"/>
  <c r="F219" i="10"/>
  <c r="J525" i="10"/>
  <c r="H525" i="10"/>
  <c r="G525" i="10"/>
  <c r="F525" i="10"/>
  <c r="J524" i="10"/>
  <c r="H524" i="10"/>
  <c r="G524" i="10"/>
  <c r="F524" i="10"/>
  <c r="J523" i="10"/>
  <c r="H523" i="10"/>
  <c r="G523" i="10"/>
  <c r="F523" i="10"/>
  <c r="J522" i="10"/>
  <c r="H522" i="10"/>
  <c r="G522" i="10"/>
  <c r="F522" i="10"/>
  <c r="J521" i="10"/>
  <c r="H521" i="10"/>
  <c r="G521" i="10"/>
  <c r="F521" i="10"/>
  <c r="J520" i="10"/>
  <c r="H520" i="10"/>
  <c r="G520" i="10"/>
  <c r="F520" i="10"/>
  <c r="J519" i="10"/>
  <c r="H519" i="10"/>
  <c r="G519" i="10"/>
  <c r="F519" i="10"/>
  <c r="J518" i="10"/>
  <c r="H518" i="10"/>
  <c r="G518" i="10"/>
  <c r="F518" i="10"/>
  <c r="J517" i="10"/>
  <c r="H517" i="10"/>
  <c r="G517" i="10"/>
  <c r="F517" i="10"/>
  <c r="J516" i="10"/>
  <c r="H516" i="10"/>
  <c r="G516" i="10"/>
  <c r="F516" i="10"/>
  <c r="J515" i="10"/>
  <c r="H515" i="10"/>
  <c r="G515" i="10"/>
  <c r="F515" i="10"/>
  <c r="J514" i="10"/>
  <c r="H514" i="10"/>
  <c r="G514" i="10"/>
  <c r="F514" i="10"/>
  <c r="J435" i="10"/>
  <c r="H435" i="10"/>
  <c r="G435" i="10"/>
  <c r="F435" i="10"/>
  <c r="J434" i="10"/>
  <c r="H434" i="10"/>
  <c r="G434" i="10"/>
  <c r="F434" i="10"/>
  <c r="J433" i="10"/>
  <c r="H433" i="10"/>
  <c r="G433" i="10"/>
  <c r="F433" i="10"/>
  <c r="J432" i="10"/>
  <c r="H432" i="10"/>
  <c r="G432" i="10"/>
  <c r="F432" i="10"/>
  <c r="J431" i="10"/>
  <c r="H431" i="10"/>
  <c r="G431" i="10"/>
  <c r="F431" i="10"/>
  <c r="J582" i="10"/>
  <c r="H582" i="10"/>
  <c r="G582" i="10"/>
  <c r="F582" i="10"/>
  <c r="J430" i="10"/>
  <c r="H430" i="10"/>
  <c r="G430" i="10"/>
  <c r="F430" i="10"/>
  <c r="J429" i="10"/>
  <c r="H429" i="10"/>
  <c r="G429" i="10"/>
  <c r="F429" i="10"/>
  <c r="J428" i="10"/>
  <c r="H428" i="10"/>
  <c r="G428" i="10"/>
  <c r="F428" i="10"/>
  <c r="J427" i="10"/>
  <c r="H427" i="10"/>
  <c r="G427" i="10"/>
  <c r="F427" i="10"/>
  <c r="J779" i="10"/>
  <c r="H779" i="10"/>
  <c r="G779" i="10"/>
  <c r="F779" i="10"/>
  <c r="J778" i="10"/>
  <c r="H778" i="10"/>
  <c r="G778" i="10"/>
  <c r="F778" i="10"/>
  <c r="J777" i="10"/>
  <c r="H777" i="10"/>
  <c r="G777" i="10"/>
  <c r="F777" i="10"/>
  <c r="J776" i="10"/>
  <c r="H776" i="10"/>
  <c r="G776" i="10"/>
  <c r="F776" i="10"/>
  <c r="J775" i="10"/>
  <c r="H775" i="10"/>
  <c r="G775" i="10"/>
  <c r="F775" i="10"/>
  <c r="J268" i="10"/>
  <c r="H268" i="10"/>
  <c r="G268" i="10"/>
  <c r="F268" i="10"/>
  <c r="J267" i="10"/>
  <c r="H267" i="10"/>
  <c r="G267" i="10"/>
  <c r="F267" i="10"/>
  <c r="J266" i="10"/>
  <c r="H266" i="10"/>
  <c r="G266" i="10"/>
  <c r="F266" i="10"/>
  <c r="J265" i="10"/>
  <c r="H265" i="10"/>
  <c r="G265" i="10"/>
  <c r="F265" i="10"/>
  <c r="J264" i="10"/>
  <c r="H264" i="10"/>
  <c r="G264" i="10"/>
  <c r="F264" i="10"/>
  <c r="J212" i="10"/>
  <c r="H212" i="10"/>
  <c r="G212" i="10"/>
  <c r="F212" i="10"/>
  <c r="J211" i="10"/>
  <c r="H211" i="10"/>
  <c r="G211" i="10"/>
  <c r="F211" i="10"/>
  <c r="J210" i="10"/>
  <c r="H210" i="10"/>
  <c r="G210" i="10"/>
  <c r="F210" i="10"/>
  <c r="J209" i="10"/>
  <c r="H209" i="10"/>
  <c r="G209" i="10"/>
  <c r="F209" i="10"/>
  <c r="J263" i="10"/>
  <c r="H263" i="10"/>
  <c r="G263" i="10"/>
  <c r="F263" i="10"/>
  <c r="J262" i="10"/>
  <c r="H262" i="10"/>
  <c r="G262" i="10"/>
  <c r="F262" i="10"/>
  <c r="J208" i="10"/>
  <c r="H208" i="10"/>
  <c r="G208" i="10"/>
  <c r="F208" i="10"/>
  <c r="J261" i="10"/>
  <c r="H261" i="10"/>
  <c r="G261" i="10"/>
  <c r="F261" i="10"/>
  <c r="J260" i="10"/>
  <c r="H260" i="10"/>
  <c r="G260" i="10"/>
  <c r="F260" i="10"/>
  <c r="J207" i="10"/>
  <c r="H207" i="10"/>
  <c r="G207" i="10"/>
  <c r="F207" i="10"/>
  <c r="J206" i="10"/>
  <c r="H206" i="10"/>
  <c r="G206" i="10"/>
  <c r="F206" i="10"/>
  <c r="J205" i="10"/>
  <c r="H205" i="10"/>
  <c r="G205" i="10"/>
  <c r="F205" i="10"/>
  <c r="J204" i="10"/>
  <c r="H204" i="10"/>
  <c r="G204" i="10"/>
  <c r="F204" i="10"/>
  <c r="J624" i="10"/>
  <c r="H624" i="10"/>
  <c r="G624" i="10"/>
  <c r="F624" i="10"/>
  <c r="J623" i="10"/>
  <c r="H623" i="10"/>
  <c r="G623" i="10"/>
  <c r="F623" i="10"/>
  <c r="J593" i="10"/>
  <c r="H593" i="10"/>
  <c r="G593" i="10"/>
  <c r="F593" i="10"/>
  <c r="J622" i="10"/>
  <c r="H622" i="10"/>
  <c r="G622" i="10"/>
  <c r="F622" i="10"/>
  <c r="J592" i="10"/>
  <c r="H592" i="10"/>
  <c r="G592" i="10"/>
  <c r="F592" i="10"/>
  <c r="J685" i="10"/>
  <c r="H685" i="10"/>
  <c r="G685" i="10"/>
  <c r="F685" i="10"/>
  <c r="J591" i="10"/>
  <c r="H591" i="10"/>
  <c r="G591" i="10"/>
  <c r="F591" i="10"/>
  <c r="J590" i="10"/>
  <c r="H590" i="10"/>
  <c r="G590" i="10"/>
  <c r="F590" i="10"/>
  <c r="J621" i="10"/>
  <c r="H621" i="10"/>
  <c r="G621" i="10"/>
  <c r="F621" i="10"/>
  <c r="J589" i="10"/>
  <c r="H589" i="10"/>
  <c r="G589" i="10"/>
  <c r="F589" i="10"/>
  <c r="J581" i="10"/>
  <c r="H581" i="10"/>
  <c r="G581" i="10"/>
  <c r="F581" i="10"/>
  <c r="J580" i="10"/>
  <c r="H580" i="10"/>
  <c r="G580" i="10"/>
  <c r="F580" i="10"/>
  <c r="J488" i="10"/>
  <c r="H488" i="10"/>
  <c r="G488" i="10"/>
  <c r="F488" i="10"/>
  <c r="J487" i="10"/>
  <c r="H487" i="10"/>
  <c r="G487" i="10"/>
  <c r="F487" i="10"/>
  <c r="J579" i="10"/>
  <c r="H579" i="10"/>
  <c r="G579" i="10"/>
  <c r="F579" i="10"/>
  <c r="J578" i="10"/>
  <c r="H578" i="10"/>
  <c r="G578" i="10"/>
  <c r="F578" i="10"/>
  <c r="J486" i="10"/>
  <c r="H486" i="10"/>
  <c r="G486" i="10"/>
  <c r="F486" i="10"/>
  <c r="J485" i="10"/>
  <c r="H485" i="10"/>
  <c r="G485" i="10"/>
  <c r="F485" i="10"/>
  <c r="J484" i="10"/>
  <c r="H484" i="10"/>
  <c r="G484" i="10"/>
  <c r="F484" i="10"/>
  <c r="J483" i="10"/>
  <c r="H483" i="10"/>
  <c r="G483" i="10"/>
  <c r="F483" i="10"/>
  <c r="J482" i="10"/>
  <c r="H482" i="10"/>
  <c r="G482" i="10"/>
  <c r="F482" i="10"/>
  <c r="J577" i="10"/>
  <c r="I577" i="10"/>
  <c r="H577" i="10"/>
  <c r="G577" i="10"/>
  <c r="F577" i="10"/>
  <c r="J481" i="10"/>
  <c r="I481" i="10"/>
  <c r="H481" i="10"/>
  <c r="G481" i="10"/>
  <c r="F481" i="10"/>
  <c r="J480" i="10"/>
  <c r="H480" i="10"/>
  <c r="G480" i="10"/>
  <c r="F480" i="10"/>
  <c r="J479" i="10"/>
  <c r="H479" i="10"/>
  <c r="G479" i="10"/>
  <c r="F479" i="10"/>
  <c r="J576" i="10"/>
  <c r="H576" i="10"/>
  <c r="G576" i="10"/>
  <c r="F576" i="10"/>
  <c r="J478" i="10"/>
  <c r="H478" i="10"/>
  <c r="G478" i="10"/>
  <c r="F478" i="10"/>
  <c r="J477" i="10"/>
  <c r="H477" i="10"/>
  <c r="G477" i="10"/>
  <c r="F477" i="10"/>
  <c r="J476" i="10"/>
  <c r="H476" i="10"/>
  <c r="G476" i="10"/>
  <c r="F476" i="10"/>
  <c r="J575" i="10"/>
  <c r="H575" i="10"/>
  <c r="G575" i="10"/>
  <c r="F575" i="10"/>
  <c r="J475" i="10"/>
  <c r="H475" i="10"/>
  <c r="G475" i="10"/>
  <c r="F475" i="10"/>
  <c r="J474" i="10"/>
  <c r="H474" i="10"/>
  <c r="G474" i="10"/>
  <c r="F474" i="10"/>
  <c r="J409" i="10"/>
  <c r="H409" i="10"/>
  <c r="G409" i="10"/>
  <c r="F409" i="10"/>
  <c r="J408" i="10"/>
  <c r="H408" i="10"/>
  <c r="G408" i="10"/>
  <c r="F408" i="10"/>
  <c r="J407" i="10"/>
  <c r="H407" i="10"/>
  <c r="G407" i="10"/>
  <c r="F407" i="10"/>
  <c r="J406" i="10"/>
  <c r="H406" i="10"/>
  <c r="G406" i="10"/>
  <c r="F406" i="10"/>
  <c r="J405" i="10"/>
  <c r="H405" i="10"/>
  <c r="G405" i="10"/>
  <c r="F405" i="10"/>
  <c r="J404" i="10"/>
  <c r="H404" i="10"/>
  <c r="G404" i="10"/>
  <c r="F404" i="10"/>
  <c r="J403" i="10"/>
  <c r="H403" i="10"/>
  <c r="G403" i="10"/>
  <c r="F403" i="10"/>
  <c r="J402" i="10"/>
  <c r="H402" i="10"/>
  <c r="G402" i="10"/>
  <c r="F402" i="10"/>
  <c r="J401" i="10"/>
  <c r="H401" i="10"/>
  <c r="G401" i="10"/>
  <c r="F401" i="10"/>
  <c r="J400" i="10"/>
  <c r="H400" i="10"/>
  <c r="G400" i="10"/>
  <c r="F400" i="10"/>
  <c r="J399" i="10"/>
  <c r="H399" i="10"/>
  <c r="G399" i="10"/>
  <c r="F399" i="10"/>
  <c r="J398" i="10"/>
  <c r="H398" i="10"/>
  <c r="G398" i="10"/>
  <c r="F398" i="10"/>
  <c r="J574" i="10"/>
  <c r="H574" i="10"/>
  <c r="G574" i="10"/>
  <c r="F574" i="10"/>
  <c r="J397" i="10"/>
  <c r="H397" i="10"/>
  <c r="G397" i="10"/>
  <c r="F397" i="10"/>
  <c r="J396" i="10"/>
  <c r="H396" i="10"/>
  <c r="G396" i="10"/>
  <c r="F396" i="10"/>
  <c r="J774" i="10"/>
  <c r="H774" i="10"/>
  <c r="G774" i="10"/>
  <c r="F774" i="10"/>
  <c r="J773" i="10"/>
  <c r="H773" i="10"/>
  <c r="G773" i="10"/>
  <c r="F773" i="10"/>
  <c r="J772" i="10"/>
  <c r="H772" i="10"/>
  <c r="G772" i="10"/>
  <c r="F772" i="10"/>
  <c r="J771" i="10"/>
  <c r="H771" i="10"/>
  <c r="G771" i="10"/>
  <c r="F771" i="10"/>
  <c r="J770" i="10"/>
  <c r="H770" i="10"/>
  <c r="G770" i="10"/>
  <c r="F770" i="10"/>
  <c r="J769" i="10"/>
  <c r="H769" i="10"/>
  <c r="G769" i="10"/>
  <c r="F769" i="10"/>
  <c r="J768" i="10"/>
  <c r="H768" i="10"/>
  <c r="G768" i="10"/>
  <c r="F768" i="10"/>
  <c r="J767" i="10"/>
  <c r="H767" i="10"/>
  <c r="G767" i="10"/>
  <c r="F767" i="10"/>
  <c r="J766" i="10"/>
  <c r="H766" i="10"/>
  <c r="G766" i="10"/>
  <c r="F766" i="10"/>
  <c r="J765" i="10"/>
  <c r="H765" i="10"/>
  <c r="G765" i="10"/>
  <c r="F765" i="10"/>
  <c r="J137" i="10"/>
  <c r="H137" i="10"/>
  <c r="G137" i="10"/>
  <c r="F137" i="10"/>
  <c r="J107" i="10"/>
  <c r="H107" i="10"/>
  <c r="G107" i="10"/>
  <c r="F107" i="10"/>
  <c r="J136" i="10"/>
  <c r="H136" i="10"/>
  <c r="G136" i="10"/>
  <c r="F136" i="10"/>
  <c r="J106" i="10"/>
  <c r="H106" i="10"/>
  <c r="G106" i="10"/>
  <c r="F106" i="10"/>
  <c r="J105" i="10"/>
  <c r="I105" i="10"/>
  <c r="H105" i="10"/>
  <c r="G105" i="10"/>
  <c r="F105" i="10"/>
  <c r="J84" i="10"/>
  <c r="I84" i="10"/>
  <c r="H84" i="10"/>
  <c r="G84" i="10"/>
  <c r="F84" i="10"/>
  <c r="J104" i="10"/>
  <c r="H104" i="10"/>
  <c r="G104" i="10"/>
  <c r="F104" i="10"/>
  <c r="J123" i="10"/>
  <c r="H123" i="10"/>
  <c r="G123" i="10"/>
  <c r="F123" i="10"/>
  <c r="J103" i="10"/>
  <c r="H103" i="10"/>
  <c r="G103" i="10"/>
  <c r="F103" i="10"/>
  <c r="J83" i="10"/>
  <c r="H83" i="10"/>
  <c r="G83" i="10"/>
  <c r="F83" i="10"/>
  <c r="J82" i="10"/>
  <c r="H82" i="10"/>
  <c r="G82" i="10"/>
  <c r="F82" i="10"/>
  <c r="J81" i="10"/>
  <c r="H81" i="10"/>
  <c r="G81" i="10"/>
  <c r="F81" i="10"/>
  <c r="J102" i="10"/>
  <c r="H102" i="10"/>
  <c r="G102" i="10"/>
  <c r="F102" i="10"/>
  <c r="J80" i="10"/>
  <c r="H80" i="10"/>
  <c r="G80" i="10"/>
  <c r="F80" i="10"/>
  <c r="J79" i="10"/>
  <c r="H79" i="10"/>
  <c r="G79" i="10"/>
  <c r="F79" i="10"/>
  <c r="J78" i="10"/>
  <c r="H78" i="10"/>
  <c r="G78" i="10"/>
  <c r="F78" i="10"/>
  <c r="J77" i="10"/>
  <c r="H77" i="10"/>
  <c r="G77" i="10"/>
  <c r="F77" i="10"/>
  <c r="J122" i="10"/>
  <c r="H122" i="10"/>
  <c r="G122" i="10"/>
  <c r="F122" i="10"/>
  <c r="J121" i="10"/>
  <c r="H121" i="10"/>
  <c r="G121" i="10"/>
  <c r="F121" i="10"/>
  <c r="J120" i="10"/>
  <c r="H120" i="10"/>
  <c r="G120" i="10"/>
  <c r="F120" i="10"/>
  <c r="J119" i="10"/>
  <c r="H119" i="10"/>
  <c r="G119" i="10"/>
  <c r="F119" i="10"/>
  <c r="J118" i="10"/>
  <c r="H118" i="10"/>
  <c r="G118" i="10"/>
  <c r="F118" i="10"/>
  <c r="J117" i="10"/>
  <c r="H117" i="10"/>
  <c r="G117" i="10"/>
  <c r="F117" i="10"/>
  <c r="J116" i="10"/>
  <c r="H116" i="10"/>
  <c r="G116" i="10"/>
  <c r="F116" i="10"/>
  <c r="J115" i="10"/>
  <c r="H115" i="10"/>
  <c r="G115" i="10"/>
  <c r="F115" i="10"/>
  <c r="J114" i="10"/>
  <c r="H114" i="10"/>
  <c r="G114" i="10"/>
  <c r="F114" i="10"/>
  <c r="J113" i="10"/>
  <c r="H113" i="10"/>
  <c r="G113" i="10"/>
  <c r="F113" i="10"/>
  <c r="J158" i="10"/>
  <c r="H158" i="10"/>
  <c r="G158" i="10"/>
  <c r="F158" i="10"/>
  <c r="J135" i="10"/>
  <c r="H135" i="10"/>
  <c r="G135" i="10"/>
  <c r="F135" i="10"/>
  <c r="J157" i="10"/>
  <c r="H157" i="10"/>
  <c r="G157" i="10"/>
  <c r="F157" i="10"/>
  <c r="J112" i="10"/>
  <c r="H112" i="10"/>
  <c r="G112" i="10"/>
  <c r="F112" i="10"/>
  <c r="J101" i="10"/>
  <c r="H101" i="10"/>
  <c r="G101" i="10"/>
  <c r="F101" i="10"/>
  <c r="J156" i="10"/>
  <c r="H156" i="10"/>
  <c r="G156" i="10"/>
  <c r="F156" i="10"/>
  <c r="J155" i="10"/>
  <c r="H155" i="10"/>
  <c r="G155" i="10"/>
  <c r="F155" i="10"/>
  <c r="J154" i="10"/>
  <c r="H154" i="10"/>
  <c r="G154" i="10"/>
  <c r="F154" i="10"/>
  <c r="J134" i="10"/>
  <c r="H134" i="10"/>
  <c r="G134" i="10"/>
  <c r="F134" i="10"/>
  <c r="J153" i="10"/>
  <c r="H153" i="10"/>
  <c r="G153" i="10"/>
  <c r="F153" i="10"/>
  <c r="J100" i="10"/>
  <c r="H100" i="10"/>
  <c r="G100" i="10"/>
  <c r="F100" i="10"/>
  <c r="J133" i="10"/>
  <c r="H133" i="10"/>
  <c r="G133" i="10"/>
  <c r="F133" i="10"/>
  <c r="J152" i="10"/>
  <c r="H152" i="10"/>
  <c r="G152" i="10"/>
  <c r="F152" i="10"/>
  <c r="J132" i="10"/>
  <c r="H132" i="10"/>
  <c r="G132" i="10"/>
  <c r="F132" i="10"/>
  <c r="J111" i="10"/>
  <c r="H111" i="10"/>
  <c r="G111" i="10"/>
  <c r="F111" i="10"/>
  <c r="J151" i="10"/>
  <c r="H151" i="10"/>
  <c r="G151" i="10"/>
  <c r="F151" i="10"/>
  <c r="J150" i="10"/>
  <c r="H150" i="10"/>
  <c r="G150" i="10"/>
  <c r="F150" i="10"/>
  <c r="J149" i="10"/>
  <c r="H149" i="10"/>
  <c r="G149" i="10"/>
  <c r="F149" i="10"/>
  <c r="J99" i="10"/>
  <c r="H99" i="10"/>
  <c r="G99" i="10"/>
  <c r="F99" i="10"/>
  <c r="J148" i="10"/>
  <c r="H148" i="10"/>
  <c r="G148" i="10"/>
  <c r="F148" i="10"/>
  <c r="J110" i="10"/>
  <c r="H110" i="10"/>
  <c r="G110" i="10"/>
  <c r="F110" i="10"/>
  <c r="J98" i="10"/>
  <c r="H98" i="10"/>
  <c r="G98" i="10"/>
  <c r="F98" i="10"/>
  <c r="J109" i="10"/>
  <c r="H109" i="10"/>
  <c r="G109" i="10"/>
  <c r="F109" i="10"/>
  <c r="J147" i="10"/>
  <c r="H147" i="10"/>
  <c r="G147" i="10"/>
  <c r="F147" i="10"/>
  <c r="J146" i="10"/>
  <c r="H146" i="10"/>
  <c r="G146" i="10"/>
  <c r="F146" i="10"/>
  <c r="J145" i="10"/>
  <c r="H145" i="10"/>
  <c r="G145" i="10"/>
  <c r="F145" i="10"/>
  <c r="J144" i="10"/>
  <c r="H144" i="10"/>
  <c r="G144" i="10"/>
  <c r="F144" i="10"/>
  <c r="J143" i="10"/>
  <c r="H143" i="10"/>
  <c r="G143" i="10"/>
  <c r="F143" i="10"/>
  <c r="J142" i="10"/>
  <c r="H142" i="10"/>
  <c r="G142" i="10"/>
  <c r="F142" i="10"/>
  <c r="J131" i="10"/>
  <c r="H131" i="10"/>
  <c r="G131" i="10"/>
  <c r="F131" i="10"/>
  <c r="J130" i="10"/>
  <c r="H130" i="10"/>
  <c r="G130" i="10"/>
  <c r="F130" i="10"/>
  <c r="J129" i="10"/>
  <c r="H129" i="10"/>
  <c r="G129" i="10"/>
  <c r="F129" i="10"/>
  <c r="J128" i="10"/>
  <c r="H128" i="10"/>
  <c r="G128" i="10"/>
  <c r="F128" i="10"/>
  <c r="J127" i="10"/>
  <c r="H127" i="10"/>
  <c r="G127" i="10"/>
  <c r="F127" i="10"/>
  <c r="J97" i="10"/>
  <c r="H97" i="10"/>
  <c r="G97" i="10"/>
  <c r="F97" i="10"/>
  <c r="J126" i="10"/>
  <c r="H126" i="10"/>
  <c r="G126" i="10"/>
  <c r="F126" i="10"/>
  <c r="J96" i="10"/>
  <c r="H96" i="10"/>
  <c r="G96" i="10"/>
  <c r="F96" i="10"/>
  <c r="J125" i="10"/>
  <c r="H125" i="10"/>
  <c r="G125" i="10"/>
  <c r="F125" i="10"/>
  <c r="J95" i="10"/>
  <c r="H95" i="10"/>
  <c r="G95" i="10"/>
  <c r="F95" i="10"/>
  <c r="J94" i="10"/>
  <c r="I94" i="10"/>
  <c r="H94" i="10"/>
  <c r="G94" i="10"/>
  <c r="F94" i="10"/>
  <c r="J76" i="10"/>
  <c r="H76" i="10"/>
  <c r="G76" i="10"/>
  <c r="F76" i="10"/>
  <c r="J380" i="10"/>
  <c r="H380" i="10"/>
  <c r="G380" i="10"/>
  <c r="F380" i="10"/>
  <c r="J379" i="10"/>
  <c r="H379" i="10"/>
  <c r="G379" i="10"/>
  <c r="F379" i="10"/>
  <c r="J378" i="10"/>
  <c r="H378" i="10"/>
  <c r="G378" i="10"/>
  <c r="F378" i="10"/>
  <c r="J377" i="10"/>
  <c r="H377" i="10"/>
  <c r="G377" i="10"/>
  <c r="F377" i="10"/>
  <c r="J376" i="10"/>
  <c r="H376" i="10"/>
  <c r="G376" i="10"/>
  <c r="F376" i="10"/>
  <c r="J728" i="10"/>
  <c r="H728" i="10"/>
  <c r="G728" i="10"/>
  <c r="F728" i="10"/>
  <c r="J620" i="10"/>
  <c r="H620" i="10"/>
  <c r="G620" i="10"/>
  <c r="F620" i="10"/>
  <c r="J588" i="10"/>
  <c r="H588" i="10"/>
  <c r="G588" i="10"/>
  <c r="F588" i="10"/>
  <c r="J764" i="10"/>
  <c r="H764" i="10"/>
  <c r="G764" i="10"/>
  <c r="F764" i="10"/>
  <c r="J727" i="10"/>
  <c r="H727" i="10"/>
  <c r="G727" i="10"/>
  <c r="F727" i="10"/>
  <c r="J619" i="10"/>
  <c r="H619" i="10"/>
  <c r="G619" i="10"/>
  <c r="F619" i="10"/>
  <c r="J761" i="10"/>
  <c r="H761" i="10"/>
  <c r="G761" i="10"/>
  <c r="F761" i="10"/>
  <c r="J633" i="10"/>
  <c r="H633" i="10"/>
  <c r="G633" i="10"/>
  <c r="F633" i="10"/>
  <c r="J618" i="10"/>
  <c r="H618" i="10"/>
  <c r="G618" i="10"/>
  <c r="F618" i="10"/>
  <c r="J760" i="10"/>
  <c r="H760" i="10"/>
  <c r="G760" i="10"/>
  <c r="F760" i="10"/>
  <c r="J632" i="10"/>
  <c r="H632" i="10"/>
  <c r="G632" i="10"/>
  <c r="F632" i="10"/>
  <c r="J631" i="10"/>
  <c r="H631" i="10"/>
  <c r="G631" i="10"/>
  <c r="F631" i="10"/>
  <c r="J617" i="10"/>
  <c r="H617" i="10"/>
  <c r="G617" i="10"/>
  <c r="F617" i="10"/>
  <c r="J616" i="10"/>
  <c r="H616" i="10"/>
  <c r="G616" i="10"/>
  <c r="F616" i="10"/>
  <c r="J615" i="10"/>
  <c r="H615" i="10"/>
  <c r="G615" i="10"/>
  <c r="F615" i="10"/>
  <c r="J630" i="10"/>
  <c r="H630" i="10"/>
  <c r="G630" i="10"/>
  <c r="F630" i="10"/>
  <c r="J614" i="10"/>
  <c r="H614" i="10"/>
  <c r="G614" i="10"/>
  <c r="F614" i="10"/>
  <c r="J629" i="10"/>
  <c r="H629" i="10"/>
  <c r="G629" i="10"/>
  <c r="F629" i="10"/>
  <c r="J763" i="10"/>
  <c r="H763" i="10"/>
  <c r="G763" i="10"/>
  <c r="F763" i="10"/>
  <c r="J726" i="10"/>
  <c r="H726" i="10"/>
  <c r="G726" i="10"/>
  <c r="F726" i="10"/>
  <c r="J613" i="10"/>
  <c r="H613" i="10"/>
  <c r="G613" i="10"/>
  <c r="F613" i="10"/>
  <c r="J612" i="10"/>
  <c r="H612" i="10"/>
  <c r="G612" i="10"/>
  <c r="F612" i="10"/>
  <c r="J611" i="10"/>
  <c r="H611" i="10"/>
  <c r="G611" i="10"/>
  <c r="F611" i="10"/>
  <c r="J628" i="10"/>
  <c r="H628" i="10"/>
  <c r="G628" i="10"/>
  <c r="F628" i="10"/>
  <c r="J759" i="10"/>
  <c r="H759" i="10"/>
  <c r="G759" i="10"/>
  <c r="F759" i="10"/>
  <c r="J627" i="10"/>
  <c r="H627" i="10"/>
  <c r="G627" i="10"/>
  <c r="F627" i="10"/>
  <c r="J626" i="10"/>
  <c r="H626" i="10"/>
  <c r="G626" i="10"/>
  <c r="F626" i="10"/>
  <c r="J573" i="10"/>
  <c r="H573" i="10"/>
  <c r="G573" i="10"/>
  <c r="F573" i="10"/>
  <c r="J572" i="10"/>
  <c r="H572" i="10"/>
  <c r="G572" i="10"/>
  <c r="F572" i="10"/>
  <c r="J571" i="10"/>
  <c r="H571" i="10"/>
  <c r="G571" i="10"/>
  <c r="F571" i="10"/>
  <c r="J395" i="10"/>
  <c r="H395" i="10"/>
  <c r="G395" i="10"/>
  <c r="F395" i="10"/>
  <c r="J570" i="10"/>
  <c r="H570" i="10"/>
  <c r="G570" i="10"/>
  <c r="F570" i="10"/>
  <c r="J569" i="10"/>
  <c r="H569" i="10"/>
  <c r="G569" i="10"/>
  <c r="F569" i="10"/>
  <c r="J568" i="10"/>
  <c r="H568" i="10"/>
  <c r="G568" i="10"/>
  <c r="F568" i="10"/>
  <c r="J567" i="10"/>
  <c r="H567" i="10"/>
  <c r="G567" i="10"/>
  <c r="F567" i="10"/>
  <c r="J566" i="10"/>
  <c r="H566" i="10"/>
  <c r="G566" i="10"/>
  <c r="F566" i="10"/>
  <c r="J565" i="10"/>
  <c r="H565" i="10"/>
  <c r="G565" i="10"/>
  <c r="F565" i="10"/>
  <c r="J564" i="10"/>
  <c r="H564" i="10"/>
  <c r="G564" i="10"/>
  <c r="F564" i="10"/>
  <c r="J725" i="10"/>
  <c r="H725" i="10"/>
  <c r="G725" i="10"/>
  <c r="F725" i="10"/>
  <c r="J680" i="10"/>
  <c r="H680" i="10"/>
  <c r="G680" i="10"/>
  <c r="F680" i="10"/>
  <c r="J679" i="10"/>
  <c r="H679" i="10"/>
  <c r="G679" i="10"/>
  <c r="F679" i="10"/>
  <c r="J678" i="10"/>
  <c r="H678" i="10"/>
  <c r="G678" i="10"/>
  <c r="F678" i="10"/>
  <c r="J677" i="10"/>
  <c r="H677" i="10"/>
  <c r="G677" i="10"/>
  <c r="F677" i="10"/>
  <c r="J724" i="10"/>
  <c r="H724" i="10"/>
  <c r="G724" i="10"/>
  <c r="F724" i="10"/>
  <c r="J723" i="10"/>
  <c r="H723" i="10"/>
  <c r="G723" i="10"/>
  <c r="F723" i="10"/>
  <c r="J722" i="10"/>
  <c r="H722" i="10"/>
  <c r="G722" i="10"/>
  <c r="F722" i="10"/>
  <c r="J394" i="10"/>
  <c r="H394" i="10"/>
  <c r="G394" i="10"/>
  <c r="F394" i="10"/>
  <c r="J393" i="10"/>
  <c r="H393" i="10"/>
  <c r="G393" i="10"/>
  <c r="F393" i="10"/>
  <c r="J392" i="10"/>
  <c r="H392" i="10"/>
  <c r="G392" i="10"/>
  <c r="F392" i="10"/>
  <c r="J391" i="10"/>
  <c r="I391" i="10"/>
  <c r="H391" i="10"/>
  <c r="G391" i="10"/>
  <c r="F391" i="10"/>
  <c r="J390" i="10"/>
  <c r="H390" i="10"/>
  <c r="G390" i="10"/>
  <c r="F390" i="10"/>
  <c r="J426" i="10"/>
  <c r="H426" i="10"/>
  <c r="G426" i="10"/>
  <c r="F426" i="10"/>
  <c r="J425" i="10"/>
  <c r="H425" i="10"/>
  <c r="G425" i="10"/>
  <c r="F425" i="10"/>
  <c r="J424" i="10"/>
  <c r="H424" i="10"/>
  <c r="G424" i="10"/>
  <c r="F424" i="10"/>
  <c r="J423" i="10"/>
  <c r="H423" i="10"/>
  <c r="G423" i="10"/>
  <c r="F423" i="10"/>
  <c r="J422" i="10"/>
  <c r="H422" i="10"/>
  <c r="G422" i="10"/>
  <c r="F422" i="10"/>
  <c r="J421" i="10"/>
  <c r="H421" i="10"/>
  <c r="G421" i="10"/>
  <c r="F421" i="10"/>
  <c r="J420" i="10"/>
  <c r="H420" i="10"/>
  <c r="G420" i="10"/>
  <c r="F420" i="10"/>
  <c r="J419" i="10"/>
  <c r="H419" i="10"/>
  <c r="G419" i="10"/>
  <c r="F419" i="10"/>
  <c r="J418" i="10"/>
  <c r="H418" i="10"/>
  <c r="G418" i="10"/>
  <c r="F418" i="10"/>
  <c r="J417" i="10"/>
  <c r="H417" i="10"/>
  <c r="G417" i="10"/>
  <c r="F417" i="10"/>
  <c r="J416" i="10"/>
  <c r="H416" i="10"/>
  <c r="G416" i="10"/>
  <c r="F416" i="10"/>
  <c r="J459" i="10"/>
  <c r="H459" i="10"/>
  <c r="G459" i="10"/>
  <c r="F459" i="10"/>
  <c r="J513" i="10"/>
  <c r="H513" i="10"/>
  <c r="G513" i="10"/>
  <c r="F513" i="10"/>
  <c r="J458" i="10"/>
  <c r="H458" i="10"/>
  <c r="G458" i="10"/>
  <c r="F458" i="10"/>
  <c r="J512" i="10"/>
  <c r="H512" i="10"/>
  <c r="G512" i="10"/>
  <c r="F512" i="10"/>
  <c r="J457" i="10"/>
  <c r="H457" i="10"/>
  <c r="G457" i="10"/>
  <c r="F457" i="10"/>
  <c r="J456" i="10"/>
  <c r="H456" i="10"/>
  <c r="G456" i="10"/>
  <c r="F456" i="10"/>
  <c r="J511" i="10"/>
  <c r="H511" i="10"/>
  <c r="G511" i="10"/>
  <c r="F511" i="10"/>
  <c r="J510" i="10"/>
  <c r="H510" i="10"/>
  <c r="G510" i="10"/>
  <c r="F510" i="10"/>
  <c r="J509" i="10"/>
  <c r="H509" i="10"/>
  <c r="G509" i="10"/>
  <c r="F509" i="10"/>
  <c r="J508" i="10"/>
  <c r="H508" i="10"/>
  <c r="G508" i="10"/>
  <c r="F508" i="10"/>
  <c r="J455" i="10"/>
  <c r="H455" i="10"/>
  <c r="G455" i="10"/>
  <c r="F455" i="10"/>
  <c r="J454" i="10"/>
  <c r="H454" i="10"/>
  <c r="G454" i="10"/>
  <c r="F454" i="10"/>
  <c r="J453" i="10"/>
  <c r="H453" i="10"/>
  <c r="G453" i="10"/>
  <c r="F453" i="10"/>
  <c r="J452" i="10"/>
  <c r="H452" i="10"/>
  <c r="G452" i="10"/>
  <c r="F452" i="10"/>
  <c r="J375" i="10"/>
  <c r="H375" i="10"/>
  <c r="G375" i="10"/>
  <c r="F375" i="10"/>
  <c r="J374" i="10"/>
  <c r="H374" i="10"/>
  <c r="G374" i="10"/>
  <c r="F374" i="10"/>
  <c r="J373" i="10"/>
  <c r="H373" i="10"/>
  <c r="G373" i="10"/>
  <c r="F373" i="10"/>
  <c r="J372" i="10"/>
  <c r="H372" i="10"/>
  <c r="G372" i="10"/>
  <c r="F372" i="10"/>
  <c r="J371" i="10"/>
  <c r="H371" i="10"/>
  <c r="G371" i="10"/>
  <c r="F371" i="10"/>
  <c r="J370" i="10"/>
  <c r="H370" i="10"/>
  <c r="G370" i="10"/>
  <c r="F370" i="10"/>
  <c r="J758" i="10"/>
  <c r="H758" i="10"/>
  <c r="G758" i="10"/>
  <c r="F758" i="10"/>
  <c r="J757" i="10"/>
  <c r="H757" i="10"/>
  <c r="G757" i="10"/>
  <c r="F757" i="10"/>
  <c r="J756" i="10"/>
  <c r="H756" i="10"/>
  <c r="G756" i="10"/>
  <c r="F756" i="10"/>
  <c r="J755" i="10"/>
  <c r="H755" i="10"/>
  <c r="G755" i="10"/>
  <c r="F755" i="10"/>
  <c r="J754" i="10"/>
  <c r="H754" i="10"/>
  <c r="G754" i="10"/>
  <c r="F754" i="10"/>
  <c r="J753" i="10"/>
  <c r="H753" i="10"/>
  <c r="G753" i="10"/>
  <c r="F753" i="10"/>
  <c r="J752" i="10"/>
  <c r="H752" i="10"/>
  <c r="G752" i="10"/>
  <c r="F752" i="10"/>
  <c r="J751" i="10"/>
  <c r="H751" i="10"/>
  <c r="G751" i="10"/>
  <c r="F751" i="10"/>
  <c r="J451" i="10"/>
  <c r="H451" i="10"/>
  <c r="G451" i="10"/>
  <c r="F451" i="10"/>
  <c r="J450" i="10"/>
  <c r="H450" i="10"/>
  <c r="G450" i="10"/>
  <c r="F450" i="10"/>
  <c r="J449" i="10"/>
  <c r="H449" i="10"/>
  <c r="G449" i="10"/>
  <c r="F449" i="10"/>
  <c r="J448" i="10"/>
  <c r="H448" i="10"/>
  <c r="G448" i="10"/>
  <c r="F448" i="10"/>
  <c r="J447" i="10"/>
  <c r="H447" i="10"/>
  <c r="G447" i="10"/>
  <c r="F447" i="10"/>
  <c r="J446" i="10"/>
  <c r="H446" i="10"/>
  <c r="G446" i="10"/>
  <c r="F446" i="10"/>
  <c r="J341" i="10"/>
  <c r="H341" i="10"/>
  <c r="G341" i="10"/>
  <c r="F341" i="10"/>
  <c r="J340" i="10"/>
  <c r="H340" i="10"/>
  <c r="G340" i="10"/>
  <c r="F340" i="10"/>
  <c r="J339" i="10"/>
  <c r="H339" i="10"/>
  <c r="G339" i="10"/>
  <c r="F339" i="10"/>
  <c r="J338" i="10"/>
  <c r="H338" i="10"/>
  <c r="G338" i="10"/>
  <c r="F338" i="10"/>
  <c r="J337" i="10"/>
  <c r="H337" i="10"/>
  <c r="G337" i="10"/>
  <c r="F337" i="10"/>
  <c r="J336" i="10"/>
  <c r="H336" i="10"/>
  <c r="G336" i="10"/>
  <c r="F336" i="10"/>
  <c r="J335" i="10"/>
  <c r="H335" i="10"/>
  <c r="G335" i="10"/>
  <c r="F335" i="10"/>
  <c r="J334" i="10"/>
  <c r="H334" i="10"/>
  <c r="G334" i="10"/>
  <c r="F334" i="10"/>
  <c r="J333" i="10"/>
  <c r="H333" i="10"/>
  <c r="G333" i="10"/>
  <c r="F333" i="10"/>
  <c r="J332" i="10"/>
  <c r="I332" i="10"/>
  <c r="H332" i="10"/>
  <c r="G332" i="10"/>
  <c r="F332" i="10"/>
  <c r="J331" i="10"/>
  <c r="H331" i="10"/>
  <c r="G331" i="10"/>
  <c r="F331" i="10"/>
  <c r="J330" i="10"/>
  <c r="H330" i="10"/>
  <c r="G330" i="10"/>
  <c r="F330" i="10"/>
  <c r="J329" i="10"/>
  <c r="H329" i="10"/>
  <c r="G329" i="10"/>
  <c r="F329" i="10"/>
  <c r="J328" i="10"/>
  <c r="H328" i="10"/>
  <c r="G328" i="10"/>
  <c r="F328" i="10"/>
  <c r="J327" i="10"/>
  <c r="H327" i="10"/>
  <c r="G327" i="10"/>
  <c r="F327" i="10"/>
  <c r="J326" i="10"/>
  <c r="H326" i="10"/>
  <c r="G326" i="10"/>
  <c r="F326" i="10"/>
  <c r="J325" i="10"/>
  <c r="H325" i="10"/>
  <c r="G325" i="10"/>
  <c r="F325" i="10"/>
  <c r="J750" i="10"/>
  <c r="H750" i="10"/>
  <c r="G750" i="10"/>
  <c r="F750" i="10"/>
  <c r="J721" i="10"/>
  <c r="H721" i="10"/>
  <c r="G721" i="10"/>
  <c r="F721" i="10"/>
  <c r="J743" i="10"/>
  <c r="H743" i="10"/>
  <c r="G743" i="10"/>
  <c r="F743" i="10"/>
  <c r="J742" i="10"/>
  <c r="H742" i="10"/>
  <c r="G742" i="10"/>
  <c r="F742" i="10"/>
  <c r="J741" i="10"/>
  <c r="H741" i="10"/>
  <c r="G741" i="10"/>
  <c r="F741" i="10"/>
  <c r="J720" i="10"/>
  <c r="H720" i="10"/>
  <c r="G720" i="10"/>
  <c r="F720" i="10"/>
  <c r="J749" i="10"/>
  <c r="H749" i="10"/>
  <c r="G749" i="10"/>
  <c r="F749" i="10"/>
  <c r="J788" i="10"/>
  <c r="H788" i="10"/>
  <c r="G788" i="10"/>
  <c r="F788" i="10"/>
  <c r="J719" i="10"/>
  <c r="H719" i="10"/>
  <c r="G719" i="10"/>
  <c r="F719" i="10"/>
  <c r="J787" i="10"/>
  <c r="H787" i="10"/>
  <c r="G787" i="10"/>
  <c r="F787" i="10"/>
  <c r="J718" i="10"/>
  <c r="H718" i="10"/>
  <c r="G718" i="10"/>
  <c r="F718" i="10"/>
  <c r="J740" i="10"/>
  <c r="H740" i="10"/>
  <c r="G740" i="10"/>
  <c r="F740" i="10"/>
  <c r="J739" i="10"/>
  <c r="H739" i="10"/>
  <c r="G739" i="10"/>
  <c r="F739" i="10"/>
  <c r="J717" i="10"/>
  <c r="H717" i="10"/>
  <c r="G717" i="10"/>
  <c r="F717" i="10"/>
  <c r="J738" i="10"/>
  <c r="H738" i="10"/>
  <c r="G738" i="10"/>
  <c r="F738" i="10"/>
  <c r="J737" i="10"/>
  <c r="H737" i="10"/>
  <c r="G737" i="10"/>
  <c r="F737" i="10"/>
  <c r="J716" i="10"/>
  <c r="H716" i="10"/>
  <c r="G716" i="10"/>
  <c r="F716" i="10"/>
  <c r="J715" i="10"/>
  <c r="H715" i="10"/>
  <c r="G715" i="10"/>
  <c r="F715" i="10"/>
  <c r="J714" i="10"/>
  <c r="H714" i="10"/>
  <c r="G714" i="10"/>
  <c r="F714" i="10"/>
  <c r="J748" i="10"/>
  <c r="H748" i="10"/>
  <c r="G748" i="10"/>
  <c r="F748" i="10"/>
  <c r="J786" i="10"/>
  <c r="H786" i="10"/>
  <c r="G786" i="10"/>
  <c r="F786" i="10"/>
  <c r="J785" i="10"/>
  <c r="H785" i="10"/>
  <c r="G785" i="10"/>
  <c r="F785" i="10"/>
  <c r="J713" i="10"/>
  <c r="H713" i="10"/>
  <c r="G713" i="10"/>
  <c r="F713" i="10"/>
  <c r="J784" i="10"/>
  <c r="H784" i="10"/>
  <c r="G784" i="10"/>
  <c r="F784" i="10"/>
  <c r="J783" i="10"/>
  <c r="H783" i="10"/>
  <c r="G783" i="10"/>
  <c r="F783" i="10"/>
  <c r="J782" i="10"/>
  <c r="H782" i="10"/>
  <c r="G782" i="10"/>
  <c r="F782" i="10"/>
  <c r="J781" i="10"/>
  <c r="H781" i="10"/>
  <c r="G781" i="10"/>
  <c r="F781" i="10"/>
  <c r="J736" i="10"/>
  <c r="H736" i="10"/>
  <c r="G736" i="10"/>
  <c r="F736" i="10"/>
  <c r="J712" i="10"/>
  <c r="H712" i="10"/>
  <c r="G712" i="10"/>
  <c r="F712" i="10"/>
  <c r="J747" i="10"/>
  <c r="H747" i="10"/>
  <c r="G747" i="10"/>
  <c r="F747" i="10"/>
  <c r="J735" i="10"/>
  <c r="H735" i="10"/>
  <c r="G735" i="10"/>
  <c r="F735" i="10"/>
  <c r="J746" i="10"/>
  <c r="H746" i="10"/>
  <c r="G746" i="10"/>
  <c r="F746" i="10"/>
  <c r="J745" i="10"/>
  <c r="H745" i="10"/>
  <c r="G745" i="10"/>
  <c r="F745" i="10"/>
  <c r="J711" i="10"/>
  <c r="H711" i="10"/>
  <c r="G711" i="10"/>
  <c r="F711" i="10"/>
  <c r="J251" i="10"/>
  <c r="H251" i="10"/>
  <c r="G251" i="10"/>
  <c r="F251" i="10"/>
  <c r="J250" i="10"/>
  <c r="H250" i="10"/>
  <c r="G250" i="10"/>
  <c r="F250" i="10"/>
  <c r="J249" i="10"/>
  <c r="I249" i="10"/>
  <c r="H249" i="10"/>
  <c r="G249" i="10"/>
  <c r="F249" i="10"/>
  <c r="J248" i="10"/>
  <c r="H248" i="10"/>
  <c r="G248" i="10"/>
  <c r="F248" i="10"/>
  <c r="J247" i="10"/>
  <c r="H247" i="10"/>
  <c r="G247" i="10"/>
  <c r="F247" i="10"/>
  <c r="J246" i="10"/>
  <c r="H246" i="10"/>
  <c r="G246" i="10"/>
  <c r="F246" i="10"/>
  <c r="J218" i="10"/>
  <c r="H218" i="10"/>
  <c r="G218" i="10"/>
  <c r="F218" i="10"/>
  <c r="J245" i="10"/>
  <c r="H245" i="10"/>
  <c r="G245" i="10"/>
  <c r="F245" i="10"/>
  <c r="J244" i="10"/>
  <c r="H244" i="10"/>
  <c r="G244" i="10"/>
  <c r="F244" i="10"/>
  <c r="J217" i="10"/>
  <c r="H217" i="10"/>
  <c r="G217" i="10"/>
  <c r="F217" i="10"/>
  <c r="J243" i="10"/>
  <c r="H243" i="10"/>
  <c r="G243" i="10"/>
  <c r="F243" i="10"/>
  <c r="J242" i="10"/>
  <c r="H242" i="10"/>
  <c r="G242" i="10"/>
  <c r="F242" i="10"/>
  <c r="J241" i="10"/>
  <c r="H241" i="10"/>
  <c r="G241" i="10"/>
  <c r="F241" i="10"/>
  <c r="J240" i="10"/>
  <c r="I240" i="10"/>
  <c r="H240" i="10"/>
  <c r="G240" i="10"/>
  <c r="F240" i="10"/>
  <c r="J259" i="10"/>
  <c r="H259" i="10"/>
  <c r="G259" i="10"/>
  <c r="F259" i="10"/>
  <c r="J507" i="10"/>
  <c r="H507" i="10"/>
  <c r="G507" i="10"/>
  <c r="F507" i="10"/>
  <c r="J506" i="10"/>
  <c r="H506" i="10"/>
  <c r="G506" i="10"/>
  <c r="F506" i="10"/>
  <c r="J505" i="10"/>
  <c r="H505" i="10"/>
  <c r="G505" i="10"/>
  <c r="F505" i="10"/>
  <c r="J504" i="10"/>
  <c r="H504" i="10"/>
  <c r="G504" i="10"/>
  <c r="F504" i="10"/>
  <c r="J503" i="10"/>
  <c r="H503" i="10"/>
  <c r="G503" i="10"/>
  <c r="F503" i="10"/>
  <c r="J555" i="10"/>
  <c r="H555" i="10"/>
  <c r="G555" i="10"/>
  <c r="F555" i="10"/>
  <c r="J502" i="10"/>
  <c r="H502" i="10"/>
  <c r="G502" i="10"/>
  <c r="F502" i="10"/>
  <c r="J258" i="10"/>
  <c r="H258" i="10"/>
  <c r="G258" i="10"/>
  <c r="F258" i="10"/>
  <c r="J501" i="10"/>
  <c r="H501" i="10"/>
  <c r="G501" i="10"/>
  <c r="F501" i="10"/>
  <c r="J257" i="10"/>
  <c r="H257" i="10"/>
  <c r="G257" i="10"/>
  <c r="F257" i="10"/>
  <c r="J500" i="10"/>
  <c r="H500" i="10"/>
  <c r="G500" i="10"/>
  <c r="F500" i="10"/>
  <c r="J499" i="10"/>
  <c r="H499" i="10"/>
  <c r="G499" i="10"/>
  <c r="F499" i="10"/>
  <c r="J498" i="10"/>
  <c r="H498" i="10"/>
  <c r="G498" i="10"/>
  <c r="F498" i="10"/>
  <c r="J497" i="10"/>
  <c r="H497" i="10"/>
  <c r="G497" i="10"/>
  <c r="F497" i="10"/>
  <c r="J496" i="10"/>
  <c r="H496" i="10"/>
  <c r="G496" i="10"/>
  <c r="F496" i="10"/>
  <c r="J495" i="10"/>
  <c r="H495" i="10"/>
  <c r="G495" i="10"/>
  <c r="F495" i="10"/>
  <c r="J287" i="10"/>
  <c r="H287" i="10"/>
  <c r="G287" i="10"/>
  <c r="F287" i="10"/>
  <c r="J286" i="10"/>
  <c r="H286" i="10"/>
  <c r="G286" i="10"/>
  <c r="F286" i="10"/>
  <c r="J285" i="10"/>
  <c r="H285" i="10"/>
  <c r="G285" i="10"/>
  <c r="F285" i="10"/>
  <c r="J284" i="10"/>
  <c r="H284" i="10"/>
  <c r="G284" i="10"/>
  <c r="F284" i="10"/>
  <c r="J283" i="10"/>
  <c r="H283" i="10"/>
  <c r="G283" i="10"/>
  <c r="F283" i="10"/>
  <c r="J282" i="10"/>
  <c r="H282" i="10"/>
  <c r="G282" i="10"/>
  <c r="F282" i="10"/>
  <c r="J324" i="10"/>
  <c r="H324" i="10"/>
  <c r="G324" i="10"/>
  <c r="F324" i="10"/>
  <c r="J323" i="10"/>
  <c r="H323" i="10"/>
  <c r="G323" i="10"/>
  <c r="F323" i="10"/>
  <c r="J322" i="10"/>
  <c r="H322" i="10"/>
  <c r="G322" i="10"/>
  <c r="F322" i="10"/>
  <c r="J321" i="10"/>
  <c r="H321" i="10"/>
  <c r="G321" i="10"/>
  <c r="F321" i="10"/>
  <c r="J320" i="10"/>
  <c r="H320" i="10"/>
  <c r="G320" i="10"/>
  <c r="F320" i="10"/>
  <c r="J319" i="10"/>
  <c r="H319" i="10"/>
  <c r="G319" i="10"/>
  <c r="F319" i="10"/>
  <c r="J318" i="10"/>
  <c r="H318" i="10"/>
  <c r="G318" i="10"/>
  <c r="F318" i="10"/>
  <c r="J317" i="10"/>
  <c r="H317" i="10"/>
  <c r="G317" i="10"/>
  <c r="F317" i="10"/>
  <c r="J494" i="10"/>
  <c r="H494" i="10"/>
  <c r="G494" i="10"/>
  <c r="F494" i="10"/>
  <c r="J554" i="10"/>
  <c r="H554" i="10"/>
  <c r="G554" i="10"/>
  <c r="F554" i="10"/>
  <c r="J563" i="10"/>
  <c r="H563" i="10"/>
  <c r="G563" i="10"/>
  <c r="F563" i="10"/>
  <c r="J493" i="10"/>
  <c r="H493" i="10"/>
  <c r="G493" i="10"/>
  <c r="F493" i="10"/>
  <c r="J553" i="10"/>
  <c r="H553" i="10"/>
  <c r="G553" i="10"/>
  <c r="F553" i="10"/>
  <c r="J492" i="10"/>
  <c r="H492" i="10"/>
  <c r="G492" i="10"/>
  <c r="F492" i="10"/>
  <c r="J552" i="10"/>
  <c r="H552" i="10"/>
  <c r="G552" i="10"/>
  <c r="F552" i="10"/>
  <c r="J551" i="10"/>
  <c r="H551" i="10"/>
  <c r="G551" i="10"/>
  <c r="F551" i="10"/>
  <c r="J550" i="10"/>
  <c r="H550" i="10"/>
  <c r="G550" i="10"/>
  <c r="F550" i="10"/>
  <c r="J684" i="10"/>
  <c r="H684" i="10"/>
  <c r="G684" i="10"/>
  <c r="F684" i="10"/>
  <c r="J683" i="10"/>
  <c r="H683" i="10"/>
  <c r="G683" i="10"/>
  <c r="F683" i="10"/>
  <c r="J682" i="10"/>
  <c r="H682" i="10"/>
  <c r="G682" i="10"/>
  <c r="F682" i="10"/>
  <c r="J676" i="10"/>
  <c r="I676" i="10"/>
  <c r="H676" i="10"/>
  <c r="G676" i="10"/>
  <c r="F676" i="10"/>
  <c r="J675" i="10"/>
  <c r="H675" i="10"/>
  <c r="G675" i="10"/>
  <c r="F675" i="10"/>
  <c r="J674" i="10"/>
  <c r="H674" i="10"/>
  <c r="G674" i="10"/>
  <c r="F674" i="10"/>
  <c r="J673" i="10"/>
  <c r="H673" i="10"/>
  <c r="G673" i="10"/>
  <c r="F673" i="10"/>
  <c r="J672" i="10"/>
  <c r="H672" i="10"/>
  <c r="G672" i="10"/>
  <c r="F672" i="10"/>
  <c r="J671" i="10"/>
  <c r="H671" i="10"/>
  <c r="G671" i="10"/>
  <c r="F671" i="10"/>
  <c r="J670" i="10"/>
  <c r="H670" i="10"/>
  <c r="G670" i="10"/>
  <c r="F670" i="10"/>
  <c r="J669" i="10"/>
  <c r="H669" i="10"/>
  <c r="G669" i="10"/>
  <c r="F669" i="10"/>
  <c r="J668" i="10"/>
  <c r="H668" i="10"/>
  <c r="G668" i="10"/>
  <c r="F668" i="10"/>
  <c r="J667" i="10"/>
  <c r="H667" i="10"/>
  <c r="G667" i="10"/>
  <c r="F667" i="10"/>
  <c r="J666" i="10"/>
  <c r="H666" i="10"/>
  <c r="G666" i="10"/>
  <c r="F666" i="10"/>
  <c r="J665" i="10"/>
  <c r="H665" i="10"/>
  <c r="G665" i="10"/>
  <c r="F665" i="10"/>
  <c r="J664" i="10"/>
  <c r="H664" i="10"/>
  <c r="G664" i="10"/>
  <c r="F664" i="10"/>
  <c r="J663" i="10"/>
  <c r="H663" i="10"/>
  <c r="G663" i="10"/>
  <c r="F663" i="10"/>
  <c r="J662" i="10"/>
  <c r="H662" i="10"/>
  <c r="G662" i="10"/>
  <c r="F662" i="10"/>
  <c r="J661" i="10"/>
  <c r="H661" i="10"/>
  <c r="G661" i="10"/>
  <c r="F661" i="10"/>
  <c r="J660" i="10"/>
  <c r="H660" i="10"/>
  <c r="G660" i="10"/>
  <c r="F660" i="10"/>
  <c r="J659" i="10"/>
  <c r="H659" i="10"/>
  <c r="G659" i="10"/>
  <c r="F659" i="10"/>
  <c r="J587" i="10"/>
  <c r="H587" i="10"/>
  <c r="G587" i="10"/>
  <c r="F587" i="10"/>
  <c r="J491" i="10"/>
  <c r="H491" i="10"/>
  <c r="G491" i="10"/>
  <c r="F491" i="10"/>
  <c r="J586" i="10"/>
  <c r="H586" i="10"/>
  <c r="G586" i="10"/>
  <c r="F586" i="10"/>
  <c r="J585" i="10"/>
  <c r="H585" i="10"/>
  <c r="G585" i="10"/>
  <c r="F585" i="10"/>
  <c r="J473" i="10"/>
  <c r="H473" i="10"/>
  <c r="G473" i="10"/>
  <c r="F473" i="10"/>
  <c r="J472" i="10"/>
  <c r="I472" i="10"/>
  <c r="H472" i="10"/>
  <c r="G472" i="10"/>
  <c r="F472" i="10"/>
  <c r="J584" i="10"/>
  <c r="H584" i="10"/>
  <c r="G584" i="10"/>
  <c r="F584" i="10"/>
  <c r="J490" i="10"/>
  <c r="H490" i="10"/>
  <c r="G490" i="10"/>
  <c r="F490" i="10"/>
  <c r="J471" i="10"/>
  <c r="H471" i="10"/>
  <c r="G471" i="10"/>
  <c r="F471" i="10"/>
  <c r="J710" i="10"/>
  <c r="H710" i="10"/>
  <c r="G710" i="10"/>
  <c r="F710" i="10"/>
  <c r="J658" i="10"/>
  <c r="H658" i="10"/>
  <c r="G658" i="10"/>
  <c r="F658" i="10"/>
  <c r="J657" i="10"/>
  <c r="H657" i="10"/>
  <c r="G657" i="10"/>
  <c r="F657" i="10"/>
  <c r="J656" i="10"/>
  <c r="H656" i="10"/>
  <c r="G656" i="10"/>
  <c r="F656" i="10"/>
  <c r="J655" i="10"/>
  <c r="H655" i="10"/>
  <c r="G655" i="10"/>
  <c r="F655" i="10"/>
  <c r="J709" i="10"/>
  <c r="H709" i="10"/>
  <c r="G709" i="10"/>
  <c r="F709" i="10"/>
  <c r="J654" i="10"/>
  <c r="H654" i="10"/>
  <c r="G654" i="10"/>
  <c r="F654" i="10"/>
  <c r="J653" i="10"/>
  <c r="H653" i="10"/>
  <c r="G653" i="10"/>
  <c r="F653" i="10"/>
  <c r="J652" i="10"/>
  <c r="H652" i="10"/>
  <c r="G652" i="10"/>
  <c r="F652" i="10"/>
  <c r="J651" i="10"/>
  <c r="H651" i="10"/>
  <c r="G651" i="10"/>
  <c r="F651" i="10"/>
  <c r="J650" i="10"/>
  <c r="H650" i="10"/>
  <c r="G650" i="10"/>
  <c r="F650" i="10"/>
  <c r="J649" i="10"/>
  <c r="H649" i="10"/>
  <c r="G649" i="10"/>
  <c r="F649" i="10"/>
  <c r="J648" i="10"/>
  <c r="H648" i="10"/>
  <c r="G648" i="10"/>
  <c r="F648" i="10"/>
  <c r="J647" i="10"/>
  <c r="H647" i="10"/>
  <c r="G647" i="10"/>
  <c r="F647" i="10"/>
  <c r="J549" i="10"/>
  <c r="H549" i="10"/>
  <c r="G549" i="10"/>
  <c r="F549" i="10"/>
  <c r="J548" i="10"/>
  <c r="H548" i="10"/>
  <c r="G548" i="10"/>
  <c r="F548" i="10"/>
  <c r="J547" i="10"/>
  <c r="H547" i="10"/>
  <c r="G547" i="10"/>
  <c r="F547" i="10"/>
  <c r="J546" i="10"/>
  <c r="H546" i="10"/>
  <c r="G546" i="10"/>
  <c r="F546" i="10"/>
  <c r="J545" i="10"/>
  <c r="H545" i="10"/>
  <c r="G545" i="10"/>
  <c r="F545" i="10"/>
  <c r="J544" i="10"/>
  <c r="H544" i="10"/>
  <c r="G544" i="10"/>
  <c r="F544" i="10"/>
  <c r="J543" i="10"/>
  <c r="H543" i="10"/>
  <c r="G543" i="10"/>
  <c r="F543" i="10"/>
  <c r="J542" i="10"/>
  <c r="H542" i="10"/>
  <c r="G542" i="10"/>
  <c r="F542" i="10"/>
  <c r="J541" i="10"/>
  <c r="H541" i="10"/>
  <c r="G541" i="10"/>
  <c r="F541" i="10"/>
  <c r="J540" i="10"/>
  <c r="H540" i="10"/>
  <c r="G540" i="10"/>
  <c r="F540" i="10"/>
  <c r="J539" i="10"/>
  <c r="H539" i="10"/>
  <c r="G539" i="10"/>
  <c r="F539" i="10"/>
  <c r="J538" i="10"/>
  <c r="H538" i="10"/>
  <c r="G538" i="10"/>
  <c r="F538" i="10"/>
  <c r="J646" i="10"/>
  <c r="H646" i="10"/>
  <c r="G646" i="10"/>
  <c r="F646" i="10"/>
  <c r="J645" i="10"/>
  <c r="H645" i="10"/>
  <c r="G645" i="10"/>
  <c r="F645" i="10"/>
  <c r="J644" i="10"/>
  <c r="H644" i="10"/>
  <c r="G644" i="10"/>
  <c r="F644" i="10"/>
  <c r="J643" i="10"/>
  <c r="H643" i="10"/>
  <c r="G643" i="10"/>
  <c r="F643" i="10"/>
  <c r="J642" i="10"/>
  <c r="H642" i="10"/>
  <c r="G642" i="10"/>
  <c r="F642" i="10"/>
  <c r="J641" i="10"/>
  <c r="H641" i="10"/>
  <c r="G641" i="10"/>
  <c r="F641" i="10"/>
  <c r="J640" i="10"/>
  <c r="H640" i="10"/>
  <c r="G640" i="10"/>
  <c r="F640" i="10"/>
  <c r="J639" i="10"/>
  <c r="H639" i="10"/>
  <c r="G639" i="10"/>
  <c r="F639" i="10"/>
  <c r="J638" i="10"/>
  <c r="H638" i="10"/>
  <c r="G638" i="10"/>
  <c r="F638" i="10"/>
  <c r="J637" i="10"/>
  <c r="H637" i="10"/>
  <c r="G637" i="10"/>
  <c r="F637" i="10"/>
  <c r="J636" i="10"/>
  <c r="H636" i="10"/>
  <c r="G636" i="10"/>
  <c r="F636" i="10"/>
  <c r="J635" i="10"/>
  <c r="H635" i="10"/>
  <c r="G635" i="10"/>
  <c r="F635" i="10"/>
  <c r="J313" i="10"/>
  <c r="H313" i="10"/>
  <c r="G313" i="10"/>
  <c r="F313" i="10"/>
  <c r="J369" i="10"/>
  <c r="H369" i="10"/>
  <c r="G369" i="10"/>
  <c r="F369" i="10"/>
  <c r="J368" i="10"/>
  <c r="H368" i="10"/>
  <c r="G368" i="10"/>
  <c r="F368" i="10"/>
  <c r="J312" i="10"/>
  <c r="H312" i="10"/>
  <c r="G312" i="10"/>
  <c r="F312" i="10"/>
  <c r="J311" i="10"/>
  <c r="H311" i="10"/>
  <c r="G311" i="10"/>
  <c r="F311" i="10"/>
  <c r="J310" i="10"/>
  <c r="H310" i="10"/>
  <c r="G310" i="10"/>
  <c r="F310" i="10"/>
  <c r="J309" i="10"/>
  <c r="H309" i="10"/>
  <c r="G309" i="10"/>
  <c r="F309" i="10"/>
  <c r="J308" i="10"/>
  <c r="H308" i="10"/>
  <c r="G308" i="10"/>
  <c r="F308" i="10"/>
  <c r="J367" i="10"/>
  <c r="H367" i="10"/>
  <c r="G367" i="10"/>
  <c r="F367" i="10"/>
  <c r="J307" i="10"/>
  <c r="H307" i="10"/>
  <c r="G307" i="10"/>
  <c r="F307" i="10"/>
  <c r="J306" i="10"/>
  <c r="H306" i="10"/>
  <c r="G306" i="10"/>
  <c r="F306" i="10"/>
  <c r="J366" i="10"/>
  <c r="H366" i="10"/>
  <c r="G366" i="10"/>
  <c r="F366" i="10"/>
  <c r="J305" i="10"/>
  <c r="H305" i="10"/>
  <c r="G305" i="10"/>
  <c r="F305" i="10"/>
  <c r="J716" i="9"/>
  <c r="H716" i="9"/>
  <c r="G716" i="9"/>
  <c r="F716" i="9"/>
  <c r="J715" i="9"/>
  <c r="H715" i="9"/>
  <c r="G715" i="9"/>
  <c r="F715" i="9"/>
  <c r="J714" i="9"/>
  <c r="H714" i="9"/>
  <c r="G714" i="9"/>
  <c r="F714" i="9"/>
  <c r="J832" i="9"/>
  <c r="H832" i="9"/>
  <c r="G832" i="9"/>
  <c r="F832" i="9"/>
  <c r="J831" i="9"/>
  <c r="H831" i="9"/>
  <c r="G831" i="9"/>
  <c r="F831" i="9"/>
  <c r="J830" i="9"/>
  <c r="H830" i="9"/>
  <c r="G830" i="9"/>
  <c r="F830" i="9"/>
  <c r="J829" i="9"/>
  <c r="H829" i="9"/>
  <c r="G829" i="9"/>
  <c r="F829" i="9"/>
  <c r="J828" i="9"/>
  <c r="H828" i="9"/>
  <c r="G828" i="9"/>
  <c r="F828" i="9"/>
  <c r="J244" i="9"/>
  <c r="H244" i="9"/>
  <c r="G244" i="9"/>
  <c r="F244" i="9"/>
  <c r="J253" i="9"/>
  <c r="H253" i="9"/>
  <c r="G253" i="9"/>
  <c r="F253" i="9"/>
  <c r="J243" i="9"/>
  <c r="H243" i="9"/>
  <c r="G243" i="9"/>
  <c r="F243" i="9"/>
  <c r="J208" i="9"/>
  <c r="J209" i="9" s="1"/>
  <c r="H208" i="9"/>
  <c r="H209" i="9" s="1"/>
  <c r="G208" i="9"/>
  <c r="G209" i="9" s="1"/>
  <c r="F208" i="9"/>
  <c r="J206" i="9"/>
  <c r="H206" i="9"/>
  <c r="G206" i="9"/>
  <c r="F206" i="9"/>
  <c r="J237" i="9"/>
  <c r="H237" i="9"/>
  <c r="G237" i="9"/>
  <c r="F237" i="9"/>
  <c r="J203" i="9"/>
  <c r="H203" i="9"/>
  <c r="G203" i="9"/>
  <c r="F203" i="9"/>
  <c r="J242" i="9"/>
  <c r="I242" i="9"/>
  <c r="H242" i="9"/>
  <c r="G242" i="9"/>
  <c r="F242" i="9"/>
  <c r="J202" i="9"/>
  <c r="H202" i="9"/>
  <c r="G202" i="9"/>
  <c r="F202" i="9"/>
  <c r="J215" i="9"/>
  <c r="H215" i="9"/>
  <c r="G215" i="9"/>
  <c r="F215" i="9"/>
  <c r="J214" i="9"/>
  <c r="H214" i="9"/>
  <c r="G214" i="9"/>
  <c r="F214" i="9"/>
  <c r="J213" i="9"/>
  <c r="H213" i="9"/>
  <c r="G213" i="9"/>
  <c r="F213" i="9"/>
  <c r="J212" i="9"/>
  <c r="H212" i="9"/>
  <c r="G212" i="9"/>
  <c r="F212" i="9"/>
  <c r="J201" i="9"/>
  <c r="H201" i="9"/>
  <c r="G201" i="9"/>
  <c r="F201" i="9"/>
  <c r="J252" i="9"/>
  <c r="H252" i="9"/>
  <c r="G252" i="9"/>
  <c r="F252" i="9"/>
  <c r="J251" i="9"/>
  <c r="H251" i="9"/>
  <c r="G251" i="9"/>
  <c r="F251" i="9"/>
  <c r="J228" i="9"/>
  <c r="H228" i="9"/>
  <c r="G228" i="9"/>
  <c r="F228" i="9"/>
  <c r="J236" i="9"/>
  <c r="H236" i="9"/>
  <c r="G236" i="9"/>
  <c r="F236" i="9"/>
  <c r="J235" i="9"/>
  <c r="H235" i="9"/>
  <c r="G235" i="9"/>
  <c r="F235" i="9"/>
  <c r="J234" i="9"/>
  <c r="H234" i="9"/>
  <c r="G234" i="9"/>
  <c r="F234" i="9"/>
  <c r="J211" i="9"/>
  <c r="H211" i="9"/>
  <c r="G211" i="9"/>
  <c r="F211" i="9"/>
  <c r="J200" i="9"/>
  <c r="H200" i="9"/>
  <c r="G200" i="9"/>
  <c r="F200" i="9"/>
  <c r="J233" i="9"/>
  <c r="H233" i="9"/>
  <c r="G233" i="9"/>
  <c r="F233" i="9"/>
  <c r="J205" i="9"/>
  <c r="H205" i="9"/>
  <c r="G205" i="9"/>
  <c r="F205" i="9"/>
  <c r="J227" i="9"/>
  <c r="H227" i="9"/>
  <c r="G227" i="9"/>
  <c r="F227" i="9"/>
  <c r="J226" i="9"/>
  <c r="H226" i="9"/>
  <c r="G226" i="9"/>
  <c r="F226" i="9"/>
  <c r="J225" i="9"/>
  <c r="H225" i="9"/>
  <c r="G225" i="9"/>
  <c r="F225" i="9"/>
  <c r="J224" i="9"/>
  <c r="H224" i="9"/>
  <c r="G224" i="9"/>
  <c r="F224" i="9"/>
  <c r="J210" i="9"/>
  <c r="H210" i="9"/>
  <c r="G210" i="9"/>
  <c r="F210" i="9"/>
  <c r="J232" i="9"/>
  <c r="H232" i="9"/>
  <c r="G232" i="9"/>
  <c r="F232" i="9"/>
  <c r="J223" i="9"/>
  <c r="H223" i="9"/>
  <c r="G223" i="9"/>
  <c r="F223" i="9"/>
  <c r="J222" i="9"/>
  <c r="H222" i="9"/>
  <c r="G222" i="9"/>
  <c r="F222" i="9"/>
  <c r="J221" i="9"/>
  <c r="H221" i="9"/>
  <c r="G221" i="9"/>
  <c r="F221" i="9"/>
  <c r="J220" i="9"/>
  <c r="H220" i="9"/>
  <c r="G220" i="9"/>
  <c r="F220" i="9"/>
  <c r="J219" i="9"/>
  <c r="H219" i="9"/>
  <c r="G219" i="9"/>
  <c r="F219" i="9"/>
  <c r="J218" i="9"/>
  <c r="H218" i="9"/>
  <c r="G218" i="9"/>
  <c r="F218" i="9"/>
  <c r="J217" i="9"/>
  <c r="I217" i="9"/>
  <c r="H217" i="9"/>
  <c r="G217" i="9"/>
  <c r="F217" i="9"/>
  <c r="J199" i="9"/>
  <c r="I199" i="9"/>
  <c r="H199" i="9"/>
  <c r="G199" i="9"/>
  <c r="F199" i="9"/>
  <c r="J198" i="9"/>
  <c r="H198" i="9"/>
  <c r="G198" i="9"/>
  <c r="F198" i="9"/>
  <c r="J197" i="9"/>
  <c r="H197" i="9"/>
  <c r="G197" i="9"/>
  <c r="F197" i="9"/>
  <c r="J250" i="9"/>
  <c r="I250" i="9"/>
  <c r="H250" i="9"/>
  <c r="G250" i="9"/>
  <c r="F250" i="9"/>
  <c r="J249" i="9"/>
  <c r="H249" i="9"/>
  <c r="G249" i="9"/>
  <c r="F249" i="9"/>
  <c r="J231" i="9"/>
  <c r="H231" i="9"/>
  <c r="G231" i="9"/>
  <c r="F231" i="9"/>
  <c r="J230" i="9"/>
  <c r="H230" i="9"/>
  <c r="G230" i="9"/>
  <c r="F230" i="9"/>
  <c r="J686" i="9"/>
  <c r="H686" i="9"/>
  <c r="G686" i="9"/>
  <c r="F686" i="9"/>
  <c r="J685" i="9"/>
  <c r="H685" i="9"/>
  <c r="G685" i="9"/>
  <c r="F685" i="9"/>
  <c r="J684" i="9"/>
  <c r="H684" i="9"/>
  <c r="G684" i="9"/>
  <c r="F684" i="9"/>
  <c r="J683" i="9"/>
  <c r="H683" i="9"/>
  <c r="G683" i="9"/>
  <c r="F683" i="9"/>
  <c r="J682" i="9"/>
  <c r="H682" i="9"/>
  <c r="G682" i="9"/>
  <c r="F682" i="9"/>
  <c r="J681" i="9"/>
  <c r="H681" i="9"/>
  <c r="G681" i="9"/>
  <c r="F681" i="9"/>
  <c r="J680" i="9"/>
  <c r="H680" i="9"/>
  <c r="G680" i="9"/>
  <c r="F680" i="9"/>
  <c r="J679" i="9"/>
  <c r="H679" i="9"/>
  <c r="G679" i="9"/>
  <c r="F679" i="9"/>
  <c r="J678" i="9"/>
  <c r="H678" i="9"/>
  <c r="G678" i="9"/>
  <c r="F678" i="9"/>
  <c r="J677" i="9"/>
  <c r="H677" i="9"/>
  <c r="G677" i="9"/>
  <c r="F677" i="9"/>
  <c r="J676" i="9"/>
  <c r="H676" i="9"/>
  <c r="G676" i="9"/>
  <c r="F676" i="9"/>
  <c r="J461" i="9"/>
  <c r="H461" i="9"/>
  <c r="G461" i="9"/>
  <c r="F461" i="9"/>
  <c r="J380" i="9"/>
  <c r="H380" i="9"/>
  <c r="G380" i="9"/>
  <c r="F380" i="9"/>
  <c r="J434" i="9"/>
  <c r="I434" i="9"/>
  <c r="H434" i="9"/>
  <c r="G434" i="9"/>
  <c r="F434" i="9"/>
  <c r="J460" i="9"/>
  <c r="I460" i="9"/>
  <c r="H460" i="9"/>
  <c r="G460" i="9"/>
  <c r="F460" i="9"/>
  <c r="J433" i="9"/>
  <c r="H433" i="9"/>
  <c r="G433" i="9"/>
  <c r="F433" i="9"/>
  <c r="J432" i="9"/>
  <c r="H432" i="9"/>
  <c r="G432" i="9"/>
  <c r="F432" i="9"/>
  <c r="J431" i="9"/>
  <c r="H431" i="9"/>
  <c r="G431" i="9"/>
  <c r="F431" i="9"/>
  <c r="J459" i="9"/>
  <c r="H459" i="9"/>
  <c r="G459" i="9"/>
  <c r="F459" i="9"/>
  <c r="J430" i="9"/>
  <c r="H430" i="9"/>
  <c r="G430" i="9"/>
  <c r="F430" i="9"/>
  <c r="J458" i="9"/>
  <c r="H458" i="9"/>
  <c r="G458" i="9"/>
  <c r="F458" i="9"/>
  <c r="J429" i="9"/>
  <c r="H429" i="9"/>
  <c r="G429" i="9"/>
  <c r="F429" i="9"/>
  <c r="J457" i="9"/>
  <c r="H457" i="9"/>
  <c r="G457" i="9"/>
  <c r="F457" i="9"/>
  <c r="J456" i="9"/>
  <c r="H456" i="9"/>
  <c r="G456" i="9"/>
  <c r="F456" i="9"/>
  <c r="J455" i="9"/>
  <c r="H455" i="9"/>
  <c r="G455" i="9"/>
  <c r="F455" i="9"/>
  <c r="J454" i="9"/>
  <c r="H454" i="9"/>
  <c r="G454" i="9"/>
  <c r="F454" i="9"/>
  <c r="J453" i="9"/>
  <c r="H453" i="9"/>
  <c r="G453" i="9"/>
  <c r="F453" i="9"/>
  <c r="J452" i="9"/>
  <c r="H452" i="9"/>
  <c r="G452" i="9"/>
  <c r="F452" i="9"/>
  <c r="J451" i="9"/>
  <c r="H451" i="9"/>
  <c r="G451" i="9"/>
  <c r="F451" i="9"/>
  <c r="J450" i="9"/>
  <c r="H450" i="9"/>
  <c r="G450" i="9"/>
  <c r="F450" i="9"/>
  <c r="J449" i="9"/>
  <c r="H449" i="9"/>
  <c r="G449" i="9"/>
  <c r="F449" i="9"/>
  <c r="J312" i="9"/>
  <c r="H312" i="9"/>
  <c r="G312" i="9"/>
  <c r="F312" i="9"/>
  <c r="J311" i="9"/>
  <c r="H311" i="9"/>
  <c r="G311" i="9"/>
  <c r="F311" i="9"/>
  <c r="J349" i="9"/>
  <c r="H349" i="9"/>
  <c r="G349" i="9"/>
  <c r="F349" i="9"/>
  <c r="J341" i="9"/>
  <c r="H341" i="9"/>
  <c r="G341" i="9"/>
  <c r="F341" i="9"/>
  <c r="J333" i="9"/>
  <c r="H333" i="9"/>
  <c r="G333" i="9"/>
  <c r="F333" i="9"/>
  <c r="J340" i="9"/>
  <c r="H340" i="9"/>
  <c r="G340" i="9"/>
  <c r="F340" i="9"/>
  <c r="J339" i="9"/>
  <c r="I339" i="9"/>
  <c r="H339" i="9"/>
  <c r="G339" i="9"/>
  <c r="F339" i="9"/>
  <c r="J348" i="9"/>
  <c r="H348" i="9"/>
  <c r="G348" i="9"/>
  <c r="F348" i="9"/>
  <c r="J338" i="9"/>
  <c r="H338" i="9"/>
  <c r="G338" i="9"/>
  <c r="F338" i="9"/>
  <c r="J310" i="9"/>
  <c r="H310" i="9"/>
  <c r="G310" i="9"/>
  <c r="F310" i="9"/>
  <c r="J347" i="9"/>
  <c r="H347" i="9"/>
  <c r="G347" i="9"/>
  <c r="F347" i="9"/>
  <c r="J337" i="9"/>
  <c r="H337" i="9"/>
  <c r="G337" i="9"/>
  <c r="F337" i="9"/>
  <c r="J629" i="9"/>
  <c r="H629" i="9"/>
  <c r="G629" i="9"/>
  <c r="F629" i="9"/>
  <c r="J628" i="9"/>
  <c r="H628" i="9"/>
  <c r="G628" i="9"/>
  <c r="F628" i="9"/>
  <c r="J627" i="9"/>
  <c r="H627" i="9"/>
  <c r="G627" i="9"/>
  <c r="F627" i="9"/>
  <c r="J626" i="9"/>
  <c r="H626" i="9"/>
  <c r="G626" i="9"/>
  <c r="F626" i="9"/>
  <c r="J625" i="9"/>
  <c r="H625" i="9"/>
  <c r="G625" i="9"/>
  <c r="F625" i="9"/>
  <c r="J624" i="9"/>
  <c r="I624" i="9"/>
  <c r="H624" i="9"/>
  <c r="G624" i="9"/>
  <c r="F624" i="9"/>
  <c r="J620" i="9"/>
  <c r="H620" i="9"/>
  <c r="G620" i="9"/>
  <c r="F620" i="9"/>
  <c r="J713" i="9"/>
  <c r="H713" i="9"/>
  <c r="G713" i="9"/>
  <c r="F713" i="9"/>
  <c r="J619" i="9"/>
  <c r="H619" i="9"/>
  <c r="G619" i="9"/>
  <c r="F619" i="9"/>
  <c r="J618" i="9"/>
  <c r="H618" i="9"/>
  <c r="G618" i="9"/>
  <c r="F618" i="9"/>
  <c r="J617" i="9"/>
  <c r="H617" i="9"/>
  <c r="G617" i="9"/>
  <c r="F617" i="9"/>
  <c r="J616" i="9"/>
  <c r="H616" i="9"/>
  <c r="G616" i="9"/>
  <c r="F616" i="9"/>
  <c r="J615" i="9"/>
  <c r="H615" i="9"/>
  <c r="G615" i="9"/>
  <c r="F615" i="9"/>
  <c r="J296" i="9"/>
  <c r="H296" i="9"/>
  <c r="G296" i="9"/>
  <c r="F296" i="9"/>
  <c r="J295" i="9"/>
  <c r="H295" i="9"/>
  <c r="G295" i="9"/>
  <c r="F295" i="9"/>
  <c r="J294" i="9"/>
  <c r="I294" i="9"/>
  <c r="H294" i="9"/>
  <c r="G294" i="9"/>
  <c r="F294" i="9"/>
  <c r="J293" i="9"/>
  <c r="I293" i="9"/>
  <c r="H293" i="9"/>
  <c r="G293" i="9"/>
  <c r="F293" i="9"/>
  <c r="J309" i="9"/>
  <c r="H309" i="9"/>
  <c r="G309" i="9"/>
  <c r="F309" i="9"/>
  <c r="J292" i="9"/>
  <c r="I292" i="9"/>
  <c r="H292" i="9"/>
  <c r="G292" i="9"/>
  <c r="F292" i="9"/>
  <c r="J291" i="9"/>
  <c r="H291" i="9"/>
  <c r="G291" i="9"/>
  <c r="F291" i="9"/>
  <c r="J290" i="9"/>
  <c r="H290" i="9"/>
  <c r="G290" i="9"/>
  <c r="F290" i="9"/>
  <c r="J33" i="9"/>
  <c r="H33" i="9"/>
  <c r="G33" i="9"/>
  <c r="F33" i="9"/>
  <c r="J32" i="9"/>
  <c r="H32" i="9"/>
  <c r="G32" i="9"/>
  <c r="F32" i="9"/>
  <c r="J31" i="9"/>
  <c r="H31" i="9"/>
  <c r="G31" i="9"/>
  <c r="F31" i="9"/>
  <c r="J30" i="9"/>
  <c r="H30" i="9"/>
  <c r="G30" i="9"/>
  <c r="F30" i="9"/>
  <c r="J29" i="9"/>
  <c r="H29" i="9"/>
  <c r="G29" i="9"/>
  <c r="F29" i="9"/>
  <c r="J20" i="9"/>
  <c r="H20" i="9"/>
  <c r="G20" i="9"/>
  <c r="F20" i="9"/>
  <c r="J19" i="9"/>
  <c r="H19" i="9"/>
  <c r="G19" i="9"/>
  <c r="F19" i="9"/>
  <c r="J28" i="9"/>
  <c r="H28" i="9"/>
  <c r="G28" i="9"/>
  <c r="F28" i="9"/>
  <c r="J18" i="9"/>
  <c r="H18" i="9"/>
  <c r="G18" i="9"/>
  <c r="F18" i="9"/>
  <c r="J17" i="9"/>
  <c r="H17" i="9"/>
  <c r="G17" i="9"/>
  <c r="F17" i="9"/>
  <c r="J16" i="9"/>
  <c r="H16" i="9"/>
  <c r="G16" i="9"/>
  <c r="F16" i="9"/>
  <c r="J15" i="9"/>
  <c r="H15" i="9"/>
  <c r="G15" i="9"/>
  <c r="F15" i="9"/>
  <c r="J14" i="9"/>
  <c r="H14" i="9"/>
  <c r="G14" i="9"/>
  <c r="F14" i="9"/>
  <c r="J13" i="9"/>
  <c r="H13" i="9"/>
  <c r="G13" i="9"/>
  <c r="F13" i="9"/>
  <c r="J12" i="9"/>
  <c r="H12" i="9"/>
  <c r="G12" i="9"/>
  <c r="F12" i="9"/>
  <c r="J69" i="9"/>
  <c r="H69" i="9"/>
  <c r="G69" i="9"/>
  <c r="F69" i="9"/>
  <c r="J68" i="9"/>
  <c r="H68" i="9"/>
  <c r="G68" i="9"/>
  <c r="F68" i="9"/>
  <c r="J11" i="9"/>
  <c r="H11" i="9"/>
  <c r="G11" i="9"/>
  <c r="F11" i="9"/>
  <c r="J27" i="9"/>
  <c r="I27" i="9"/>
  <c r="H27" i="9"/>
  <c r="G27" i="9"/>
  <c r="F27" i="9"/>
  <c r="J10" i="9"/>
  <c r="I10" i="9"/>
  <c r="H10" i="9"/>
  <c r="G10" i="9"/>
  <c r="F10" i="9"/>
  <c r="J26" i="9"/>
  <c r="H26" i="9"/>
  <c r="G26" i="9"/>
  <c r="F26" i="9"/>
  <c r="J63" i="9"/>
  <c r="H63" i="9"/>
  <c r="G63" i="9"/>
  <c r="F63" i="9"/>
  <c r="J54" i="9"/>
  <c r="H54" i="9"/>
  <c r="G54" i="9"/>
  <c r="F54" i="9"/>
  <c r="J100" i="9"/>
  <c r="H100" i="9"/>
  <c r="G100" i="9"/>
  <c r="F100" i="9"/>
  <c r="J53" i="9"/>
  <c r="H53" i="9"/>
  <c r="G53" i="9"/>
  <c r="F53" i="9"/>
  <c r="J99" i="9"/>
  <c r="H99" i="9"/>
  <c r="G99" i="9"/>
  <c r="F99" i="9"/>
  <c r="J77" i="9"/>
  <c r="H77" i="9"/>
  <c r="G77" i="9"/>
  <c r="F77" i="9"/>
  <c r="J50" i="9"/>
  <c r="H50" i="9"/>
  <c r="G50" i="9"/>
  <c r="F50" i="9"/>
  <c r="J67" i="9"/>
  <c r="H67" i="9"/>
  <c r="G67" i="9"/>
  <c r="F67" i="9"/>
  <c r="J62" i="9"/>
  <c r="H62" i="9"/>
  <c r="G62" i="9"/>
  <c r="F62" i="9"/>
  <c r="J66" i="9"/>
  <c r="H66" i="9"/>
  <c r="G66" i="9"/>
  <c r="F66" i="9"/>
  <c r="J61" i="9"/>
  <c r="H61" i="9"/>
  <c r="G61" i="9"/>
  <c r="F61" i="9"/>
  <c r="J60" i="9"/>
  <c r="H60" i="9"/>
  <c r="G60" i="9"/>
  <c r="F60" i="9"/>
  <c r="J59" i="9"/>
  <c r="H59" i="9"/>
  <c r="G59" i="9"/>
  <c r="F59" i="9"/>
  <c r="J58" i="9"/>
  <c r="H58" i="9"/>
  <c r="G58" i="9"/>
  <c r="F58" i="9"/>
  <c r="J76" i="9"/>
  <c r="H76" i="9"/>
  <c r="G76" i="9"/>
  <c r="F76" i="9"/>
  <c r="J57" i="9"/>
  <c r="H57" i="9"/>
  <c r="G57" i="9"/>
  <c r="F57" i="9"/>
  <c r="J52" i="9"/>
  <c r="H52" i="9"/>
  <c r="G52" i="9"/>
  <c r="F52" i="9"/>
  <c r="J84" i="9"/>
  <c r="H84" i="9"/>
  <c r="G84" i="9"/>
  <c r="F84" i="9"/>
  <c r="J98" i="9"/>
  <c r="H98" i="9"/>
  <c r="G98" i="9"/>
  <c r="F98" i="9"/>
  <c r="J65" i="9"/>
  <c r="H65" i="9"/>
  <c r="G65" i="9"/>
  <c r="F65" i="9"/>
  <c r="J97" i="9"/>
  <c r="H97" i="9"/>
  <c r="G97" i="9"/>
  <c r="F97" i="9"/>
  <c r="J83" i="9"/>
  <c r="H83" i="9"/>
  <c r="G83" i="9"/>
  <c r="F83" i="9"/>
  <c r="J96" i="9"/>
  <c r="H96" i="9"/>
  <c r="G96" i="9"/>
  <c r="F96" i="9"/>
  <c r="J95" i="9"/>
  <c r="H95" i="9"/>
  <c r="G95" i="9"/>
  <c r="F95" i="9"/>
  <c r="J94" i="9"/>
  <c r="H94" i="9"/>
  <c r="G94" i="9"/>
  <c r="F94" i="9"/>
  <c r="J82" i="9"/>
  <c r="H82" i="9"/>
  <c r="G82" i="9"/>
  <c r="F82" i="9"/>
  <c r="J130" i="9"/>
  <c r="H130" i="9"/>
  <c r="G130" i="9"/>
  <c r="F130" i="9"/>
  <c r="J81" i="9"/>
  <c r="H81" i="9"/>
  <c r="G81" i="9"/>
  <c r="F81" i="9"/>
  <c r="J93" i="9"/>
  <c r="H93" i="9"/>
  <c r="G93" i="9"/>
  <c r="F93" i="9"/>
  <c r="J80" i="9"/>
  <c r="H80" i="9"/>
  <c r="G80" i="9"/>
  <c r="F80" i="9"/>
  <c r="J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H6" i="9"/>
  <c r="G6" i="9"/>
  <c r="F6" i="9"/>
  <c r="J5" i="9"/>
  <c r="H5" i="9"/>
  <c r="G5" i="9"/>
  <c r="F5" i="9"/>
  <c r="J39" i="9"/>
  <c r="H39" i="9"/>
  <c r="G39" i="9"/>
  <c r="F39" i="9"/>
  <c r="J4" i="9"/>
  <c r="H4" i="9"/>
  <c r="G4" i="9"/>
  <c r="F4" i="9"/>
  <c r="J3" i="9"/>
  <c r="H3" i="9"/>
  <c r="G3" i="9"/>
  <c r="F3" i="9"/>
  <c r="J2" i="9"/>
  <c r="H2" i="9"/>
  <c r="G2" i="9"/>
  <c r="F2" i="9"/>
  <c r="J38" i="9"/>
  <c r="H38" i="9"/>
  <c r="G38" i="9"/>
  <c r="F38" i="9"/>
  <c r="J56" i="9"/>
  <c r="H56" i="9"/>
  <c r="G56" i="9"/>
  <c r="F56" i="9"/>
  <c r="J49" i="9"/>
  <c r="H49" i="9"/>
  <c r="G49" i="9"/>
  <c r="F49" i="9"/>
  <c r="J45" i="9"/>
  <c r="H45" i="9"/>
  <c r="G45" i="9"/>
  <c r="F45" i="9"/>
  <c r="J37" i="9"/>
  <c r="H37" i="9"/>
  <c r="G37" i="9"/>
  <c r="F37" i="9"/>
  <c r="J25" i="9"/>
  <c r="H25" i="9"/>
  <c r="G25" i="9"/>
  <c r="F25" i="9"/>
  <c r="J48" i="9"/>
  <c r="H48" i="9"/>
  <c r="G48" i="9"/>
  <c r="F48" i="9"/>
  <c r="J44" i="9"/>
  <c r="H44" i="9"/>
  <c r="G44" i="9"/>
  <c r="F44" i="9"/>
  <c r="J36" i="9"/>
  <c r="H36" i="9"/>
  <c r="G36" i="9"/>
  <c r="F36" i="9"/>
  <c r="J24" i="9"/>
  <c r="H24" i="9"/>
  <c r="G24" i="9"/>
  <c r="F24" i="9"/>
  <c r="J23" i="9"/>
  <c r="H23" i="9"/>
  <c r="G23" i="9"/>
  <c r="F23" i="9"/>
  <c r="J22" i="9"/>
  <c r="H22" i="9"/>
  <c r="G22" i="9"/>
  <c r="F22" i="9"/>
  <c r="J43" i="9"/>
  <c r="H43" i="9"/>
  <c r="G43" i="9"/>
  <c r="F43" i="9"/>
  <c r="J47" i="9"/>
  <c r="H47" i="9"/>
  <c r="G47" i="9"/>
  <c r="F47" i="9"/>
  <c r="J35" i="9"/>
  <c r="H35" i="9"/>
  <c r="G35" i="9"/>
  <c r="F35" i="9"/>
  <c r="J42" i="9"/>
  <c r="H42" i="9"/>
  <c r="G42" i="9"/>
  <c r="F42" i="9"/>
  <c r="J41" i="9"/>
  <c r="H41" i="9"/>
  <c r="G41" i="9"/>
  <c r="F41" i="9"/>
  <c r="J89" i="9"/>
  <c r="I89" i="9"/>
  <c r="H89" i="9"/>
  <c r="G89" i="9"/>
  <c r="F89" i="9"/>
  <c r="J92" i="9"/>
  <c r="H92" i="9"/>
  <c r="G92" i="9"/>
  <c r="F92" i="9"/>
  <c r="J88" i="9"/>
  <c r="H88" i="9"/>
  <c r="G88" i="9"/>
  <c r="F88" i="9"/>
  <c r="J75" i="9"/>
  <c r="H75" i="9"/>
  <c r="G75" i="9"/>
  <c r="F75" i="9"/>
  <c r="J87" i="9"/>
  <c r="H87" i="9"/>
  <c r="G87" i="9"/>
  <c r="F87" i="9"/>
  <c r="J86" i="9"/>
  <c r="H86" i="9"/>
  <c r="G86" i="9"/>
  <c r="F86" i="9"/>
  <c r="J91" i="9"/>
  <c r="H91" i="9"/>
  <c r="G91" i="9"/>
  <c r="F91" i="9"/>
  <c r="J74" i="9"/>
  <c r="H74" i="9"/>
  <c r="G74" i="9"/>
  <c r="F74" i="9"/>
  <c r="J73" i="9"/>
  <c r="H73" i="9"/>
  <c r="G73" i="9"/>
  <c r="F73" i="9"/>
  <c r="J72" i="9"/>
  <c r="I72" i="9"/>
  <c r="H72" i="9"/>
  <c r="G72" i="9"/>
  <c r="F72" i="9"/>
  <c r="J733" i="9"/>
  <c r="H733" i="9"/>
  <c r="G733" i="9"/>
  <c r="F733" i="9"/>
  <c r="J712" i="9"/>
  <c r="H712" i="9"/>
  <c r="G712" i="9"/>
  <c r="F712" i="9"/>
  <c r="J859" i="9"/>
  <c r="H859" i="9"/>
  <c r="G859" i="9"/>
  <c r="F859" i="9"/>
  <c r="J732" i="9"/>
  <c r="H732" i="9"/>
  <c r="G732" i="9"/>
  <c r="F732" i="9"/>
  <c r="J731" i="9"/>
  <c r="H731" i="9"/>
  <c r="G731" i="9"/>
  <c r="F731" i="9"/>
  <c r="J730" i="9"/>
  <c r="H730" i="9"/>
  <c r="G730" i="9"/>
  <c r="F730" i="9"/>
  <c r="J858" i="9"/>
  <c r="H858" i="9"/>
  <c r="G858" i="9"/>
  <c r="F858" i="9"/>
  <c r="J711" i="9"/>
  <c r="H711" i="9"/>
  <c r="G711" i="9"/>
  <c r="F711" i="9"/>
  <c r="J710" i="9"/>
  <c r="H710" i="9"/>
  <c r="G710" i="9"/>
  <c r="F710" i="9"/>
  <c r="J709" i="9"/>
  <c r="H709" i="9"/>
  <c r="G709" i="9"/>
  <c r="F709" i="9"/>
  <c r="J708" i="9"/>
  <c r="H708" i="9"/>
  <c r="G708" i="9"/>
  <c r="F708" i="9"/>
  <c r="J707" i="9"/>
  <c r="H707" i="9"/>
  <c r="G707" i="9"/>
  <c r="F707" i="9"/>
  <c r="J706" i="9"/>
  <c r="H706" i="9"/>
  <c r="G706" i="9"/>
  <c r="F706" i="9"/>
  <c r="J705" i="9"/>
  <c r="H705" i="9"/>
  <c r="G705" i="9"/>
  <c r="F705" i="9"/>
  <c r="J698" i="9"/>
  <c r="H698" i="9"/>
  <c r="G698" i="9"/>
  <c r="F698" i="9"/>
  <c r="J697" i="9"/>
  <c r="H697" i="9"/>
  <c r="G697" i="9"/>
  <c r="F697" i="9"/>
  <c r="J704" i="9"/>
  <c r="H704" i="9"/>
  <c r="G704" i="9"/>
  <c r="F704" i="9"/>
  <c r="J703" i="9"/>
  <c r="H703" i="9"/>
  <c r="G703" i="9"/>
  <c r="F703" i="9"/>
  <c r="J702" i="9"/>
  <c r="H702" i="9"/>
  <c r="G702" i="9"/>
  <c r="F702" i="9"/>
  <c r="J701" i="9"/>
  <c r="H701" i="9"/>
  <c r="G701" i="9"/>
  <c r="F701" i="9"/>
  <c r="J332" i="9"/>
  <c r="H332" i="9"/>
  <c r="G332" i="9"/>
  <c r="F332" i="9"/>
  <c r="J331" i="9"/>
  <c r="H331" i="9"/>
  <c r="G331" i="9"/>
  <c r="F331" i="9"/>
  <c r="J330" i="9"/>
  <c r="H330" i="9"/>
  <c r="G330" i="9"/>
  <c r="F330" i="9"/>
  <c r="J329" i="9"/>
  <c r="H329" i="9"/>
  <c r="G329" i="9"/>
  <c r="F329" i="9"/>
  <c r="J328" i="9"/>
  <c r="I328" i="9"/>
  <c r="H328" i="9"/>
  <c r="G328" i="9"/>
  <c r="F328" i="9"/>
  <c r="J327" i="9"/>
  <c r="H327" i="9"/>
  <c r="G327" i="9"/>
  <c r="F327" i="9"/>
  <c r="J413" i="9"/>
  <c r="H413" i="9"/>
  <c r="G413" i="9"/>
  <c r="F413" i="9"/>
  <c r="J402" i="9"/>
  <c r="H402" i="9"/>
  <c r="G402" i="9"/>
  <c r="F402" i="9"/>
  <c r="J412" i="9"/>
  <c r="H412" i="9"/>
  <c r="G412" i="9"/>
  <c r="F412" i="9"/>
  <c r="J411" i="9"/>
  <c r="H411" i="9"/>
  <c r="G411" i="9"/>
  <c r="F411" i="9"/>
  <c r="J422" i="9"/>
  <c r="H422" i="9"/>
  <c r="G422" i="9"/>
  <c r="F422" i="9"/>
  <c r="J401" i="9"/>
  <c r="H401" i="9"/>
  <c r="G401" i="9"/>
  <c r="F401" i="9"/>
  <c r="J421" i="9"/>
  <c r="H421" i="9"/>
  <c r="G421" i="9"/>
  <c r="F421" i="9"/>
  <c r="J410" i="9"/>
  <c r="H410" i="9"/>
  <c r="G410" i="9"/>
  <c r="F410" i="9"/>
  <c r="J390" i="9"/>
  <c r="H390" i="9"/>
  <c r="G390" i="9"/>
  <c r="F390" i="9"/>
  <c r="J428" i="9"/>
  <c r="H428" i="9"/>
  <c r="G428" i="9"/>
  <c r="F428" i="9"/>
  <c r="J427" i="9"/>
  <c r="H427" i="9"/>
  <c r="G427" i="9"/>
  <c r="F427" i="9"/>
  <c r="J420" i="9"/>
  <c r="H420" i="9"/>
  <c r="G420" i="9"/>
  <c r="F420" i="9"/>
  <c r="J426" i="9"/>
  <c r="H426" i="9"/>
  <c r="G426" i="9"/>
  <c r="F426" i="9"/>
  <c r="J425" i="9"/>
  <c r="H425" i="9"/>
  <c r="G425" i="9"/>
  <c r="F425" i="9"/>
  <c r="J419" i="9"/>
  <c r="H419" i="9"/>
  <c r="G419" i="9"/>
  <c r="F419" i="9"/>
  <c r="J418" i="9"/>
  <c r="H418" i="9"/>
  <c r="G418" i="9"/>
  <c r="F418" i="9"/>
  <c r="J417" i="9"/>
  <c r="H417" i="9"/>
  <c r="G417" i="9"/>
  <c r="F417" i="9"/>
  <c r="J448" i="9"/>
  <c r="H448" i="9"/>
  <c r="G448" i="9"/>
  <c r="F448" i="9"/>
  <c r="J447" i="9"/>
  <c r="H447" i="9"/>
  <c r="G447" i="9"/>
  <c r="F447" i="9"/>
  <c r="J416" i="9"/>
  <c r="H416" i="9"/>
  <c r="G416" i="9"/>
  <c r="F416" i="9"/>
  <c r="J424" i="9"/>
  <c r="H424" i="9"/>
  <c r="G424" i="9"/>
  <c r="F424" i="9"/>
  <c r="J415" i="9"/>
  <c r="H415" i="9"/>
  <c r="G415" i="9"/>
  <c r="F415" i="9"/>
  <c r="J515" i="9"/>
  <c r="H515" i="9"/>
  <c r="G515" i="9"/>
  <c r="F515" i="9"/>
  <c r="J496" i="9"/>
  <c r="H496" i="9"/>
  <c r="G496" i="9"/>
  <c r="F496" i="9"/>
  <c r="J479" i="9"/>
  <c r="H479" i="9"/>
  <c r="G479" i="9"/>
  <c r="F479" i="9"/>
  <c r="J495" i="9"/>
  <c r="H495" i="9"/>
  <c r="G495" i="9"/>
  <c r="F495" i="9"/>
  <c r="J494" i="9"/>
  <c r="H494" i="9"/>
  <c r="G494" i="9"/>
  <c r="F494" i="9"/>
  <c r="J540" i="9"/>
  <c r="H540" i="9"/>
  <c r="G540" i="9"/>
  <c r="F540" i="9"/>
  <c r="J493" i="9"/>
  <c r="H493" i="9"/>
  <c r="G493" i="9"/>
  <c r="F493" i="9"/>
  <c r="J492" i="9"/>
  <c r="H492" i="9"/>
  <c r="G492" i="9"/>
  <c r="F492" i="9"/>
  <c r="J539" i="9"/>
  <c r="H539" i="9"/>
  <c r="G539" i="9"/>
  <c r="F539" i="9"/>
  <c r="J491" i="9"/>
  <c r="H491" i="9"/>
  <c r="G491" i="9"/>
  <c r="F491" i="9"/>
  <c r="J514" i="9"/>
  <c r="H514" i="9"/>
  <c r="G514" i="9"/>
  <c r="F514" i="9"/>
  <c r="J490" i="9"/>
  <c r="H490" i="9"/>
  <c r="G490" i="9"/>
  <c r="F490" i="9"/>
  <c r="J513" i="9"/>
  <c r="H513" i="9"/>
  <c r="G513" i="9"/>
  <c r="F513" i="9"/>
  <c r="J538" i="9"/>
  <c r="H538" i="9"/>
  <c r="G538" i="9"/>
  <c r="F538" i="9"/>
  <c r="J537" i="9"/>
  <c r="H537" i="9"/>
  <c r="G537" i="9"/>
  <c r="F537" i="9"/>
  <c r="J489" i="9"/>
  <c r="H489" i="9"/>
  <c r="G489" i="9"/>
  <c r="F489" i="9"/>
  <c r="J478" i="9"/>
  <c r="H478" i="9"/>
  <c r="G478" i="9"/>
  <c r="F478" i="9"/>
  <c r="J275" i="9"/>
  <c r="H275" i="9"/>
  <c r="G275" i="9"/>
  <c r="F275" i="9"/>
  <c r="J265" i="9"/>
  <c r="H265" i="9"/>
  <c r="G265" i="9"/>
  <c r="F265" i="9"/>
  <c r="J259" i="9"/>
  <c r="H259" i="9"/>
  <c r="G259" i="9"/>
  <c r="F259" i="9"/>
  <c r="J274" i="9"/>
  <c r="H274" i="9"/>
  <c r="G274" i="9"/>
  <c r="F274" i="9"/>
  <c r="J264" i="9"/>
  <c r="H264" i="9"/>
  <c r="G264" i="9"/>
  <c r="F264" i="9"/>
  <c r="J263" i="9"/>
  <c r="H263" i="9"/>
  <c r="G263" i="9"/>
  <c r="F263" i="9"/>
  <c r="J262" i="9"/>
  <c r="H262" i="9"/>
  <c r="G262" i="9"/>
  <c r="F262" i="9"/>
  <c r="J258" i="9"/>
  <c r="H258" i="9"/>
  <c r="G258" i="9"/>
  <c r="F258" i="9"/>
  <c r="J261" i="9"/>
  <c r="H261" i="9"/>
  <c r="G261" i="9"/>
  <c r="F261" i="9"/>
  <c r="J285" i="9"/>
  <c r="H285" i="9"/>
  <c r="G285" i="9"/>
  <c r="F285" i="9"/>
  <c r="J257" i="9"/>
  <c r="H257" i="9"/>
  <c r="G257" i="9"/>
  <c r="F257" i="9"/>
  <c r="J256" i="9"/>
  <c r="H256" i="9"/>
  <c r="G256" i="9"/>
  <c r="F256" i="9"/>
  <c r="J255" i="9"/>
  <c r="I255" i="9"/>
  <c r="H255" i="9"/>
  <c r="G255" i="9"/>
  <c r="F255" i="9"/>
  <c r="J389" i="9"/>
  <c r="H389" i="9"/>
  <c r="G389" i="9"/>
  <c r="F389" i="9"/>
  <c r="J379" i="9"/>
  <c r="H379" i="9"/>
  <c r="G379" i="9"/>
  <c r="F379" i="9"/>
  <c r="J378" i="9"/>
  <c r="H378" i="9"/>
  <c r="G378" i="9"/>
  <c r="F378" i="9"/>
  <c r="J377" i="9"/>
  <c r="H377" i="9"/>
  <c r="G377" i="9"/>
  <c r="F377" i="9"/>
  <c r="J376" i="9"/>
  <c r="H376" i="9"/>
  <c r="G376" i="9"/>
  <c r="F376" i="9"/>
  <c r="J388" i="9"/>
  <c r="H388" i="9"/>
  <c r="G388" i="9"/>
  <c r="F388" i="9"/>
  <c r="J387" i="9"/>
  <c r="H387" i="9"/>
  <c r="G387" i="9"/>
  <c r="F387" i="9"/>
  <c r="J375" i="9"/>
  <c r="H375" i="9"/>
  <c r="G375" i="9"/>
  <c r="F375" i="9"/>
  <c r="J374" i="9"/>
  <c r="H374" i="9"/>
  <c r="G374" i="9"/>
  <c r="F374" i="9"/>
  <c r="J386" i="9"/>
  <c r="H386" i="9"/>
  <c r="G386" i="9"/>
  <c r="F386" i="9"/>
  <c r="J373" i="9"/>
  <c r="H373" i="9"/>
  <c r="G373" i="9"/>
  <c r="F373" i="9"/>
  <c r="J372" i="9"/>
  <c r="H372" i="9"/>
  <c r="G372" i="9"/>
  <c r="F372" i="9"/>
  <c r="J371" i="9"/>
  <c r="H371" i="9"/>
  <c r="G371" i="9"/>
  <c r="F371" i="9"/>
  <c r="J241" i="9"/>
  <c r="H241" i="9"/>
  <c r="G241" i="9"/>
  <c r="F241" i="9"/>
  <c r="J240" i="9"/>
  <c r="H240" i="9"/>
  <c r="G240" i="9"/>
  <c r="F240" i="9"/>
  <c r="J248" i="9"/>
  <c r="H248" i="9"/>
  <c r="G248" i="9"/>
  <c r="F248" i="9"/>
  <c r="J247" i="9"/>
  <c r="H247" i="9"/>
  <c r="G247" i="9"/>
  <c r="F247" i="9"/>
  <c r="J246" i="9"/>
  <c r="H246" i="9"/>
  <c r="G246" i="9"/>
  <c r="F246" i="9"/>
  <c r="J239" i="9"/>
  <c r="H239" i="9"/>
  <c r="G239" i="9"/>
  <c r="F239" i="9"/>
  <c r="J326" i="9"/>
  <c r="H326" i="9"/>
  <c r="G326" i="9"/>
  <c r="F326" i="9"/>
  <c r="J325" i="9"/>
  <c r="H325" i="9"/>
  <c r="G325" i="9"/>
  <c r="F325" i="9"/>
  <c r="J579" i="9"/>
  <c r="H579" i="9"/>
  <c r="G579" i="9"/>
  <c r="F579" i="9"/>
  <c r="J578" i="9"/>
  <c r="H578" i="9"/>
  <c r="G578" i="9"/>
  <c r="F578" i="9"/>
  <c r="J601" i="9"/>
  <c r="H601" i="9"/>
  <c r="G601" i="9"/>
  <c r="F601" i="9"/>
  <c r="J577" i="9"/>
  <c r="H577" i="9"/>
  <c r="G577" i="9"/>
  <c r="F577" i="9"/>
  <c r="J576" i="9"/>
  <c r="H576" i="9"/>
  <c r="G576" i="9"/>
  <c r="F576" i="9"/>
  <c r="J600" i="9"/>
  <c r="H600" i="9"/>
  <c r="G600" i="9"/>
  <c r="F600" i="9"/>
  <c r="J575" i="9"/>
  <c r="H575" i="9"/>
  <c r="G575" i="9"/>
  <c r="F575" i="9"/>
  <c r="J308" i="9"/>
  <c r="H308" i="9"/>
  <c r="G308" i="9"/>
  <c r="F308" i="9"/>
  <c r="J574" i="9"/>
  <c r="H574" i="9"/>
  <c r="G574" i="9"/>
  <c r="F574" i="9"/>
  <c r="J573" i="9"/>
  <c r="H573" i="9"/>
  <c r="G573" i="9"/>
  <c r="F573" i="9"/>
  <c r="J599" i="9"/>
  <c r="H599" i="9"/>
  <c r="G599" i="9"/>
  <c r="F599" i="9"/>
  <c r="J558" i="9"/>
  <c r="H558" i="9"/>
  <c r="G558" i="9"/>
  <c r="F558" i="9"/>
  <c r="J557" i="9"/>
  <c r="H557" i="9"/>
  <c r="G557" i="9"/>
  <c r="F557" i="9"/>
  <c r="J556" i="9"/>
  <c r="H556" i="9"/>
  <c r="G556" i="9"/>
  <c r="F556" i="9"/>
  <c r="J675" i="9"/>
  <c r="H675" i="9"/>
  <c r="G675" i="9"/>
  <c r="F675" i="9"/>
  <c r="J555" i="9"/>
  <c r="H555" i="9"/>
  <c r="G555" i="9"/>
  <c r="F555" i="9"/>
  <c r="J554" i="9"/>
  <c r="H554" i="9"/>
  <c r="G554" i="9"/>
  <c r="F554" i="9"/>
  <c r="J652" i="9"/>
  <c r="H652" i="9"/>
  <c r="G652" i="9"/>
  <c r="F652" i="9"/>
  <c r="J553" i="9"/>
  <c r="H553" i="9"/>
  <c r="G553" i="9"/>
  <c r="F553" i="9"/>
  <c r="J674" i="9"/>
  <c r="H674" i="9"/>
  <c r="G674" i="9"/>
  <c r="F674" i="9"/>
  <c r="J552" i="9"/>
  <c r="H552" i="9"/>
  <c r="G552" i="9"/>
  <c r="F552" i="9"/>
  <c r="J551" i="9"/>
  <c r="H551" i="9"/>
  <c r="G551" i="9"/>
  <c r="F551" i="9"/>
  <c r="J774" i="9"/>
  <c r="H774" i="9"/>
  <c r="G774" i="9"/>
  <c r="F774" i="9"/>
  <c r="J804" i="9"/>
  <c r="H804" i="9"/>
  <c r="G804" i="9"/>
  <c r="F804" i="9"/>
  <c r="J773" i="9"/>
  <c r="H773" i="9"/>
  <c r="G773" i="9"/>
  <c r="F773" i="9"/>
  <c r="J772" i="9"/>
  <c r="H772" i="9"/>
  <c r="G772" i="9"/>
  <c r="F772" i="9"/>
  <c r="J771" i="9"/>
  <c r="H771" i="9"/>
  <c r="G771" i="9"/>
  <c r="F771" i="9"/>
  <c r="J770" i="9"/>
  <c r="H770" i="9"/>
  <c r="G770" i="9"/>
  <c r="F770" i="9"/>
  <c r="J273" i="9"/>
  <c r="H273" i="9"/>
  <c r="G273" i="9"/>
  <c r="F273" i="9"/>
  <c r="J272" i="9"/>
  <c r="H272" i="9"/>
  <c r="G272" i="9"/>
  <c r="F272" i="9"/>
  <c r="J271" i="9"/>
  <c r="H271" i="9"/>
  <c r="G271" i="9"/>
  <c r="F271" i="9"/>
  <c r="J270" i="9"/>
  <c r="H270" i="9"/>
  <c r="G270" i="9"/>
  <c r="F270" i="9"/>
  <c r="J269" i="9"/>
  <c r="H269" i="9"/>
  <c r="G269" i="9"/>
  <c r="F269" i="9"/>
  <c r="J346" i="9"/>
  <c r="H346" i="9"/>
  <c r="G346" i="9"/>
  <c r="F346" i="9"/>
  <c r="J284" i="9"/>
  <c r="H284" i="9"/>
  <c r="G284" i="9"/>
  <c r="F284" i="9"/>
  <c r="J345" i="9"/>
  <c r="H345" i="9"/>
  <c r="G345" i="9"/>
  <c r="F345" i="9"/>
  <c r="J307" i="9"/>
  <c r="H307" i="9"/>
  <c r="G307" i="9"/>
  <c r="F307" i="9"/>
  <c r="J268" i="9"/>
  <c r="H268" i="9"/>
  <c r="G268" i="9"/>
  <c r="F268" i="9"/>
  <c r="J283" i="9"/>
  <c r="H283" i="9"/>
  <c r="G283" i="9"/>
  <c r="F283" i="9"/>
  <c r="J267" i="9"/>
  <c r="H267" i="9"/>
  <c r="G267" i="9"/>
  <c r="F267" i="9"/>
  <c r="J289" i="9"/>
  <c r="H289" i="9"/>
  <c r="G289" i="9"/>
  <c r="F289" i="9"/>
  <c r="J282" i="9"/>
  <c r="H282" i="9"/>
  <c r="G282" i="9"/>
  <c r="F282" i="9"/>
  <c r="J288" i="9"/>
  <c r="H288" i="9"/>
  <c r="G288" i="9"/>
  <c r="F288" i="9"/>
  <c r="J281" i="9"/>
  <c r="H281" i="9"/>
  <c r="G281" i="9"/>
  <c r="F281" i="9"/>
  <c r="J280" i="9"/>
  <c r="H280" i="9"/>
  <c r="G280" i="9"/>
  <c r="F280" i="9"/>
  <c r="J287" i="9"/>
  <c r="H287" i="9"/>
  <c r="G287" i="9"/>
  <c r="F287" i="9"/>
  <c r="J306" i="9"/>
  <c r="H306" i="9"/>
  <c r="G306" i="9"/>
  <c r="F306" i="9"/>
  <c r="J279" i="9"/>
  <c r="H279" i="9"/>
  <c r="G279" i="9"/>
  <c r="F279" i="9"/>
  <c r="J278" i="9"/>
  <c r="H278" i="9"/>
  <c r="G278" i="9"/>
  <c r="F278" i="9"/>
  <c r="J277" i="9"/>
  <c r="H277" i="9"/>
  <c r="G277" i="9"/>
  <c r="F277" i="9"/>
  <c r="J696" i="9"/>
  <c r="H696" i="9"/>
  <c r="G696" i="9"/>
  <c r="F696" i="9"/>
  <c r="J695" i="9"/>
  <c r="H695" i="9"/>
  <c r="G695" i="9"/>
  <c r="F695" i="9"/>
  <c r="J694" i="9"/>
  <c r="H694" i="9"/>
  <c r="G694" i="9"/>
  <c r="F694" i="9"/>
  <c r="J693" i="9"/>
  <c r="H693" i="9"/>
  <c r="G693" i="9"/>
  <c r="F693" i="9"/>
  <c r="J692" i="9"/>
  <c r="H692" i="9"/>
  <c r="G692" i="9"/>
  <c r="F692" i="9"/>
  <c r="J700" i="9"/>
  <c r="H700" i="9"/>
  <c r="G700" i="9"/>
  <c r="F700" i="9"/>
  <c r="J691" i="9"/>
  <c r="H691" i="9"/>
  <c r="G691" i="9"/>
  <c r="F691" i="9"/>
  <c r="J690" i="9"/>
  <c r="H690" i="9"/>
  <c r="G690" i="9"/>
  <c r="F690" i="9"/>
  <c r="J689" i="9"/>
  <c r="H689" i="9"/>
  <c r="G689" i="9"/>
  <c r="F689" i="9"/>
  <c r="J688" i="9"/>
  <c r="H688" i="9"/>
  <c r="G688" i="9"/>
  <c r="F688" i="9"/>
  <c r="J651" i="9"/>
  <c r="H651" i="9"/>
  <c r="G651" i="9"/>
  <c r="F651" i="9"/>
  <c r="J663" i="9"/>
  <c r="H663" i="9"/>
  <c r="G663" i="9"/>
  <c r="F663" i="9"/>
  <c r="J668" i="9"/>
  <c r="H668" i="9"/>
  <c r="G668" i="9"/>
  <c r="F668" i="9"/>
  <c r="J644" i="9"/>
  <c r="H644" i="9"/>
  <c r="G644" i="9"/>
  <c r="F644" i="9"/>
  <c r="J662" i="9"/>
  <c r="H662" i="9"/>
  <c r="G662" i="9"/>
  <c r="F662" i="9"/>
  <c r="J661" i="9"/>
  <c r="H661" i="9"/>
  <c r="G661" i="9"/>
  <c r="F661" i="9"/>
  <c r="J650" i="9"/>
  <c r="H650" i="9"/>
  <c r="G650" i="9"/>
  <c r="F650" i="9"/>
  <c r="J660" i="9"/>
  <c r="H660" i="9"/>
  <c r="G660" i="9"/>
  <c r="F660" i="9"/>
  <c r="J643" i="9"/>
  <c r="H643" i="9"/>
  <c r="G643" i="9"/>
  <c r="F643" i="9"/>
  <c r="J649" i="9"/>
  <c r="H649" i="9"/>
  <c r="G649" i="9"/>
  <c r="F649" i="9"/>
  <c r="J667" i="9"/>
  <c r="H667" i="9"/>
  <c r="G667" i="9"/>
  <c r="F667" i="9"/>
  <c r="J550" i="9"/>
  <c r="H550" i="9"/>
  <c r="G550" i="9"/>
  <c r="F550" i="9"/>
  <c r="J642" i="9"/>
  <c r="I642" i="9"/>
  <c r="H642" i="9"/>
  <c r="G642" i="9"/>
  <c r="F642" i="9"/>
  <c r="J659" i="9"/>
  <c r="I659" i="9"/>
  <c r="H659" i="9"/>
  <c r="G659" i="9"/>
  <c r="F659" i="9"/>
  <c r="J666" i="9"/>
  <c r="H666" i="9"/>
  <c r="G666" i="9"/>
  <c r="F666" i="9"/>
  <c r="J665" i="9"/>
  <c r="H665" i="9"/>
  <c r="G665" i="9"/>
  <c r="F665" i="9"/>
  <c r="J658" i="9"/>
  <c r="H658" i="9"/>
  <c r="G658" i="9"/>
  <c r="F658" i="9"/>
  <c r="J648" i="9"/>
  <c r="H648" i="9"/>
  <c r="G648" i="9"/>
  <c r="F648" i="9"/>
  <c r="J641" i="9"/>
  <c r="H641" i="9"/>
  <c r="G641" i="9"/>
  <c r="F641" i="9"/>
  <c r="J657" i="9"/>
  <c r="H657" i="9"/>
  <c r="G657" i="9"/>
  <c r="F657" i="9"/>
  <c r="J656" i="9"/>
  <c r="H656" i="9"/>
  <c r="G656" i="9"/>
  <c r="F656" i="9"/>
  <c r="J647" i="9"/>
  <c r="H647" i="9"/>
  <c r="G647" i="9"/>
  <c r="F647" i="9"/>
  <c r="J655" i="9"/>
  <c r="H655" i="9"/>
  <c r="G655" i="9"/>
  <c r="F655" i="9"/>
  <c r="J646" i="9"/>
  <c r="H646" i="9"/>
  <c r="G646" i="9"/>
  <c r="F646" i="9"/>
  <c r="J654" i="9"/>
  <c r="H654" i="9"/>
  <c r="G654" i="9"/>
  <c r="F654" i="9"/>
  <c r="J640" i="9"/>
  <c r="H640" i="9"/>
  <c r="G640" i="9"/>
  <c r="F640" i="9"/>
  <c r="J546" i="9"/>
  <c r="H546" i="9"/>
  <c r="G546" i="9"/>
  <c r="F546" i="9"/>
  <c r="J536" i="9"/>
  <c r="H536" i="9"/>
  <c r="G536" i="9"/>
  <c r="F536" i="9"/>
  <c r="J545" i="9"/>
  <c r="H545" i="9"/>
  <c r="G545" i="9"/>
  <c r="F545" i="9"/>
  <c r="J512" i="9"/>
  <c r="H512" i="9"/>
  <c r="G512" i="9"/>
  <c r="F512" i="9"/>
  <c r="J544" i="9"/>
  <c r="H544" i="9"/>
  <c r="G544" i="9"/>
  <c r="F544" i="9"/>
  <c r="J535" i="9"/>
  <c r="H535" i="9"/>
  <c r="G535" i="9"/>
  <c r="F535" i="9"/>
  <c r="J572" i="9"/>
  <c r="H572" i="9"/>
  <c r="G572" i="9"/>
  <c r="F572" i="9"/>
  <c r="J511" i="9"/>
  <c r="H511" i="9"/>
  <c r="G511" i="9"/>
  <c r="F511" i="9"/>
  <c r="J571" i="9"/>
  <c r="H571" i="9"/>
  <c r="G571" i="9"/>
  <c r="F571" i="9"/>
  <c r="J543" i="9"/>
  <c r="H543" i="9"/>
  <c r="G543" i="9"/>
  <c r="F543" i="9"/>
  <c r="J534" i="9"/>
  <c r="H534" i="9"/>
  <c r="G534" i="9"/>
  <c r="F534" i="9"/>
  <c r="J510" i="9"/>
  <c r="H510" i="9"/>
  <c r="G510" i="9"/>
  <c r="F510" i="9"/>
  <c r="J305" i="9"/>
  <c r="H305" i="9"/>
  <c r="G305" i="9"/>
  <c r="F305" i="9"/>
  <c r="J304" i="9"/>
  <c r="H304" i="9"/>
  <c r="G304" i="9"/>
  <c r="F304" i="9"/>
  <c r="J303" i="9"/>
  <c r="H303" i="9"/>
  <c r="G303" i="9"/>
  <c r="F303" i="9"/>
  <c r="J509" i="9"/>
  <c r="H509" i="9"/>
  <c r="G509" i="9"/>
  <c r="F509" i="9"/>
  <c r="J508" i="9"/>
  <c r="H508" i="9"/>
  <c r="G508" i="9"/>
  <c r="F508" i="9"/>
  <c r="J533" i="9"/>
  <c r="H533" i="9"/>
  <c r="G533" i="9"/>
  <c r="F533" i="9"/>
  <c r="J507" i="9"/>
  <c r="H507" i="9"/>
  <c r="G507" i="9"/>
  <c r="F507" i="9"/>
  <c r="J803" i="9"/>
  <c r="H803" i="9"/>
  <c r="G803" i="9"/>
  <c r="F803" i="9"/>
  <c r="J802" i="9"/>
  <c r="H802" i="9"/>
  <c r="G802" i="9"/>
  <c r="F802" i="9"/>
  <c r="J801" i="9"/>
  <c r="H801" i="9"/>
  <c r="G801" i="9"/>
  <c r="F801" i="9"/>
  <c r="J816" i="9"/>
  <c r="H816" i="9"/>
  <c r="G816" i="9"/>
  <c r="F816" i="9"/>
  <c r="J810" i="9"/>
  <c r="H810" i="9"/>
  <c r="G810" i="9"/>
  <c r="F810" i="9"/>
  <c r="J780" i="9"/>
  <c r="H780" i="9"/>
  <c r="G780" i="9"/>
  <c r="F780" i="9"/>
  <c r="J809" i="9"/>
  <c r="H809" i="9"/>
  <c r="G809" i="9"/>
  <c r="F809" i="9"/>
  <c r="J808" i="9"/>
  <c r="H808" i="9"/>
  <c r="G808" i="9"/>
  <c r="F808" i="9"/>
  <c r="J800" i="9"/>
  <c r="H800" i="9"/>
  <c r="G800" i="9"/>
  <c r="F800" i="9"/>
  <c r="J799" i="9"/>
  <c r="H799" i="9"/>
  <c r="G799" i="9"/>
  <c r="F799" i="9"/>
  <c r="J807" i="9"/>
  <c r="H807" i="9"/>
  <c r="G807" i="9"/>
  <c r="F807" i="9"/>
  <c r="J71" i="9"/>
  <c r="H71" i="9"/>
  <c r="G71" i="9"/>
  <c r="F71" i="9"/>
  <c r="J144" i="9"/>
  <c r="H144" i="9"/>
  <c r="G144" i="9"/>
  <c r="F144" i="9"/>
  <c r="J79" i="9"/>
  <c r="J85" i="9" s="1"/>
  <c r="H79" i="9"/>
  <c r="G79" i="9"/>
  <c r="F79" i="9"/>
  <c r="J129" i="9"/>
  <c r="H129" i="9"/>
  <c r="G129" i="9"/>
  <c r="F129" i="9"/>
  <c r="J128" i="9"/>
  <c r="I128" i="9"/>
  <c r="H128" i="9"/>
  <c r="G128" i="9"/>
  <c r="F128" i="9"/>
  <c r="J109" i="9"/>
  <c r="I109" i="9"/>
  <c r="H109" i="9"/>
  <c r="G109" i="9"/>
  <c r="F109" i="9"/>
  <c r="J143" i="9"/>
  <c r="H143" i="9"/>
  <c r="G143" i="9"/>
  <c r="F143" i="9"/>
  <c r="J127" i="9"/>
  <c r="H127" i="9"/>
  <c r="G127" i="9"/>
  <c r="F127" i="9"/>
  <c r="J108" i="9"/>
  <c r="H108" i="9"/>
  <c r="G108" i="9"/>
  <c r="F108" i="9"/>
  <c r="J126" i="9"/>
  <c r="H126" i="9"/>
  <c r="G126" i="9"/>
  <c r="F126" i="9"/>
  <c r="J125" i="9"/>
  <c r="H125" i="9"/>
  <c r="G125" i="9"/>
  <c r="F125" i="9"/>
  <c r="J107" i="9"/>
  <c r="H107" i="9"/>
  <c r="G107" i="9"/>
  <c r="F107" i="9"/>
  <c r="J124" i="9"/>
  <c r="H124" i="9"/>
  <c r="G124" i="9"/>
  <c r="F124" i="9"/>
  <c r="J123" i="9"/>
  <c r="H123" i="9"/>
  <c r="G123" i="9"/>
  <c r="F123" i="9"/>
  <c r="J106" i="9"/>
  <c r="H106" i="9"/>
  <c r="G106" i="9"/>
  <c r="F106" i="9"/>
  <c r="J164" i="9"/>
  <c r="H164" i="9"/>
  <c r="G164" i="9"/>
  <c r="F164" i="9"/>
  <c r="J105" i="9"/>
  <c r="H105" i="9"/>
  <c r="G105" i="9"/>
  <c r="F105" i="9"/>
  <c r="J163" i="9"/>
  <c r="H163" i="9"/>
  <c r="G163" i="9"/>
  <c r="F163" i="9"/>
  <c r="J162" i="9"/>
  <c r="H162" i="9"/>
  <c r="G162" i="9"/>
  <c r="F162" i="9"/>
  <c r="J137" i="9"/>
  <c r="H137" i="9"/>
  <c r="G137" i="9"/>
  <c r="F137" i="9"/>
  <c r="J136" i="9"/>
  <c r="H136" i="9"/>
  <c r="G136" i="9"/>
  <c r="F136" i="9"/>
  <c r="J135" i="9"/>
  <c r="H135" i="9"/>
  <c r="G135" i="9"/>
  <c r="F135" i="9"/>
  <c r="J134" i="9"/>
  <c r="H134" i="9"/>
  <c r="G134" i="9"/>
  <c r="F134" i="9"/>
  <c r="J161" i="9"/>
  <c r="H161" i="9"/>
  <c r="G161" i="9"/>
  <c r="F161" i="9"/>
  <c r="J133" i="9"/>
  <c r="H133" i="9"/>
  <c r="G133" i="9"/>
  <c r="F133" i="9"/>
  <c r="J132" i="9"/>
  <c r="H132" i="9"/>
  <c r="G132" i="9"/>
  <c r="F132" i="9"/>
  <c r="J104" i="9"/>
  <c r="H104" i="9"/>
  <c r="G104" i="9"/>
  <c r="F104" i="9"/>
  <c r="J160" i="9"/>
  <c r="H160" i="9"/>
  <c r="G160" i="9"/>
  <c r="F160" i="9"/>
  <c r="J122" i="9"/>
  <c r="H122" i="9"/>
  <c r="G122" i="9"/>
  <c r="F122" i="9"/>
  <c r="J103" i="9"/>
  <c r="H103" i="9"/>
  <c r="G103" i="9"/>
  <c r="F103" i="9"/>
  <c r="J172" i="9"/>
  <c r="H172" i="9"/>
  <c r="G172" i="9"/>
  <c r="F172" i="9"/>
  <c r="J119" i="9"/>
  <c r="H119" i="9"/>
  <c r="G119" i="9"/>
  <c r="F119" i="9"/>
  <c r="J195" i="9"/>
  <c r="H195" i="9"/>
  <c r="G195" i="9"/>
  <c r="F195" i="9"/>
  <c r="J159" i="9"/>
  <c r="H159" i="9"/>
  <c r="G159" i="9"/>
  <c r="F159" i="9"/>
  <c r="J194" i="9"/>
  <c r="H194" i="9"/>
  <c r="G194" i="9"/>
  <c r="F194" i="9"/>
  <c r="J185" i="9"/>
  <c r="H185" i="9"/>
  <c r="G185" i="9"/>
  <c r="F185" i="9"/>
  <c r="J171" i="9"/>
  <c r="H171" i="9"/>
  <c r="G171" i="9"/>
  <c r="F171" i="9"/>
  <c r="J193" i="9"/>
  <c r="H193" i="9"/>
  <c r="G193" i="9"/>
  <c r="F193" i="9"/>
  <c r="J118" i="9"/>
  <c r="H118" i="9"/>
  <c r="G118" i="9"/>
  <c r="F118" i="9"/>
  <c r="J184" i="9"/>
  <c r="H184" i="9"/>
  <c r="G184" i="9"/>
  <c r="F184" i="9"/>
  <c r="J158" i="9"/>
  <c r="H158" i="9"/>
  <c r="G158" i="9"/>
  <c r="F158" i="9"/>
  <c r="J142" i="9"/>
  <c r="H142" i="9"/>
  <c r="G142" i="9"/>
  <c r="F142" i="9"/>
  <c r="J152" i="9"/>
  <c r="H152" i="9"/>
  <c r="G152" i="9"/>
  <c r="F152" i="9"/>
  <c r="J117" i="9"/>
  <c r="H117" i="9"/>
  <c r="G117" i="9"/>
  <c r="F117" i="9"/>
  <c r="J192" i="9"/>
  <c r="H192" i="9"/>
  <c r="G192" i="9"/>
  <c r="F192" i="9"/>
  <c r="J116" i="9"/>
  <c r="H116" i="9"/>
  <c r="G116" i="9"/>
  <c r="F116" i="9"/>
  <c r="J191" i="9"/>
  <c r="H191" i="9"/>
  <c r="G191" i="9"/>
  <c r="F191" i="9"/>
  <c r="J183" i="9"/>
  <c r="H183" i="9"/>
  <c r="G183" i="9"/>
  <c r="F183" i="9"/>
  <c r="J182" i="9"/>
  <c r="H182" i="9"/>
  <c r="G182" i="9"/>
  <c r="F182" i="9"/>
  <c r="J170" i="9"/>
  <c r="H170" i="9"/>
  <c r="G170" i="9"/>
  <c r="F170" i="9"/>
  <c r="J181" i="9"/>
  <c r="H181" i="9"/>
  <c r="G181" i="9"/>
  <c r="F181" i="9"/>
  <c r="J169" i="9"/>
  <c r="H169" i="9"/>
  <c r="G169" i="9"/>
  <c r="F169" i="9"/>
  <c r="J157" i="9"/>
  <c r="H157" i="9"/>
  <c r="G157" i="9"/>
  <c r="F157" i="9"/>
  <c r="J156" i="9"/>
  <c r="H156" i="9"/>
  <c r="G156" i="9"/>
  <c r="F156" i="9"/>
  <c r="J190" i="9"/>
  <c r="H190" i="9"/>
  <c r="G190" i="9"/>
  <c r="F190" i="9"/>
  <c r="J189" i="9"/>
  <c r="H189" i="9"/>
  <c r="G189" i="9"/>
  <c r="F189" i="9"/>
  <c r="J155" i="9"/>
  <c r="H155" i="9"/>
  <c r="G155" i="9"/>
  <c r="F155" i="9"/>
  <c r="J168" i="9"/>
  <c r="H168" i="9"/>
  <c r="G168" i="9"/>
  <c r="F168" i="9"/>
  <c r="J188" i="9"/>
  <c r="H188" i="9"/>
  <c r="G188" i="9"/>
  <c r="F188" i="9"/>
  <c r="J167" i="9"/>
  <c r="H167" i="9"/>
  <c r="G167" i="9"/>
  <c r="F167" i="9"/>
  <c r="J187" i="9"/>
  <c r="H187" i="9"/>
  <c r="G187" i="9"/>
  <c r="F187" i="9"/>
  <c r="J180" i="9"/>
  <c r="H180" i="9"/>
  <c r="G180" i="9"/>
  <c r="F180" i="9"/>
  <c r="J179" i="9"/>
  <c r="H179" i="9"/>
  <c r="G179" i="9"/>
  <c r="F179" i="9"/>
  <c r="J178" i="9"/>
  <c r="H178" i="9"/>
  <c r="G178" i="9"/>
  <c r="F178" i="9"/>
  <c r="J166" i="9"/>
  <c r="H166" i="9"/>
  <c r="G166" i="9"/>
  <c r="F166" i="9"/>
  <c r="J177" i="9"/>
  <c r="H177" i="9"/>
  <c r="G177" i="9"/>
  <c r="F177" i="9"/>
  <c r="J151" i="9"/>
  <c r="H151" i="9"/>
  <c r="G151" i="9"/>
  <c r="F151" i="9"/>
  <c r="J176" i="9"/>
  <c r="H176" i="9"/>
  <c r="G176" i="9"/>
  <c r="F176" i="9"/>
  <c r="J150" i="9"/>
  <c r="H150" i="9"/>
  <c r="G150" i="9"/>
  <c r="F150" i="9"/>
  <c r="J149" i="9"/>
  <c r="H149" i="9"/>
  <c r="G149" i="9"/>
  <c r="F149" i="9"/>
  <c r="J115" i="9"/>
  <c r="H115" i="9"/>
  <c r="G115" i="9"/>
  <c r="F115" i="9"/>
  <c r="J114" i="9"/>
  <c r="H114" i="9"/>
  <c r="G114" i="9"/>
  <c r="F114" i="9"/>
  <c r="J113" i="9"/>
  <c r="H113" i="9"/>
  <c r="G113" i="9"/>
  <c r="F113" i="9"/>
  <c r="J141" i="9"/>
  <c r="H141" i="9"/>
  <c r="G141" i="9"/>
  <c r="F141" i="9"/>
  <c r="J112" i="9"/>
  <c r="H112" i="9"/>
  <c r="G112" i="9"/>
  <c r="F112" i="9"/>
  <c r="J111" i="9"/>
  <c r="H111" i="9"/>
  <c r="G111" i="9"/>
  <c r="F111" i="9"/>
  <c r="J148" i="9"/>
  <c r="H148" i="9"/>
  <c r="G148" i="9"/>
  <c r="F148" i="9"/>
  <c r="J140" i="9"/>
  <c r="H140" i="9"/>
  <c r="G140" i="9"/>
  <c r="F140" i="9"/>
  <c r="J121" i="9"/>
  <c r="H121" i="9"/>
  <c r="G121" i="9"/>
  <c r="F121" i="9"/>
  <c r="J175" i="9"/>
  <c r="H175" i="9"/>
  <c r="G175" i="9"/>
  <c r="F175" i="9"/>
  <c r="J147" i="9"/>
  <c r="H147" i="9"/>
  <c r="G147" i="9"/>
  <c r="F147" i="9"/>
  <c r="J139" i="9"/>
  <c r="H139" i="9"/>
  <c r="G139" i="9"/>
  <c r="F139" i="9"/>
  <c r="J174" i="9"/>
  <c r="I174" i="9"/>
  <c r="H174" i="9"/>
  <c r="G174" i="9"/>
  <c r="F174" i="9"/>
  <c r="J154" i="9"/>
  <c r="I154" i="9"/>
  <c r="H154" i="9"/>
  <c r="G154" i="9"/>
  <c r="F154" i="9"/>
  <c r="J146" i="9"/>
  <c r="I146" i="9"/>
  <c r="H146" i="9"/>
  <c r="G146" i="9"/>
  <c r="F146" i="9"/>
  <c r="J102" i="9"/>
  <c r="H102" i="9"/>
  <c r="G102" i="9"/>
  <c r="F102" i="9"/>
  <c r="J409" i="9"/>
  <c r="H409" i="9"/>
  <c r="G409" i="9"/>
  <c r="F409" i="9"/>
  <c r="J408" i="9"/>
  <c r="H408" i="9"/>
  <c r="G408" i="9"/>
  <c r="F408" i="9"/>
  <c r="J407" i="9"/>
  <c r="H407" i="9"/>
  <c r="G407" i="9"/>
  <c r="F407" i="9"/>
  <c r="J406" i="9"/>
  <c r="H406" i="9"/>
  <c r="G406" i="9"/>
  <c r="F406" i="9"/>
  <c r="J405" i="9"/>
  <c r="H405" i="9"/>
  <c r="G405" i="9"/>
  <c r="F405" i="9"/>
  <c r="J729" i="9"/>
  <c r="H729" i="9"/>
  <c r="G729" i="9"/>
  <c r="F729" i="9"/>
  <c r="J743" i="9"/>
  <c r="H743" i="9"/>
  <c r="G743" i="9"/>
  <c r="F743" i="9"/>
  <c r="J769" i="9"/>
  <c r="H769" i="9"/>
  <c r="G769" i="9"/>
  <c r="F769" i="9"/>
  <c r="J758" i="9"/>
  <c r="H758" i="9"/>
  <c r="G758" i="9"/>
  <c r="F758" i="9"/>
  <c r="J728" i="9"/>
  <c r="H728" i="9"/>
  <c r="G728" i="9"/>
  <c r="F728" i="9"/>
  <c r="J757" i="9"/>
  <c r="H757" i="9"/>
  <c r="G757" i="9"/>
  <c r="F757" i="9"/>
  <c r="J753" i="9"/>
  <c r="H753" i="9"/>
  <c r="G753" i="9"/>
  <c r="F753" i="9"/>
  <c r="J750" i="9"/>
  <c r="H750" i="9"/>
  <c r="G750" i="9"/>
  <c r="F750" i="9"/>
  <c r="J756" i="9"/>
  <c r="H756" i="9"/>
  <c r="G756" i="9"/>
  <c r="F756" i="9"/>
  <c r="J768" i="9"/>
  <c r="H768" i="9"/>
  <c r="G768" i="9"/>
  <c r="F768" i="9"/>
  <c r="J749" i="9"/>
  <c r="H749" i="9"/>
  <c r="G749" i="9"/>
  <c r="F749" i="9"/>
  <c r="J727" i="9"/>
  <c r="H727" i="9"/>
  <c r="G727" i="9"/>
  <c r="F727" i="9"/>
  <c r="J742" i="9"/>
  <c r="H742" i="9"/>
  <c r="G742" i="9"/>
  <c r="F742" i="9"/>
  <c r="J741" i="9"/>
  <c r="H741" i="9"/>
  <c r="G741" i="9"/>
  <c r="F741" i="9"/>
  <c r="J748" i="9"/>
  <c r="H748" i="9"/>
  <c r="G748" i="9"/>
  <c r="F748" i="9"/>
  <c r="J740" i="9"/>
  <c r="H740" i="9"/>
  <c r="G740" i="9"/>
  <c r="F740" i="9"/>
  <c r="J738" i="9"/>
  <c r="H738" i="9"/>
  <c r="G738" i="9"/>
  <c r="F738" i="9"/>
  <c r="J737" i="9"/>
  <c r="H737" i="9"/>
  <c r="G737" i="9"/>
  <c r="F737" i="9"/>
  <c r="J726" i="9"/>
  <c r="H726" i="9"/>
  <c r="G726" i="9"/>
  <c r="F726" i="9"/>
  <c r="J736" i="9"/>
  <c r="H736" i="9"/>
  <c r="G736" i="9"/>
  <c r="F736" i="9"/>
  <c r="J747" i="9"/>
  <c r="H747" i="9"/>
  <c r="G747" i="9"/>
  <c r="F747" i="9"/>
  <c r="J746" i="9"/>
  <c r="H746" i="9"/>
  <c r="G746" i="9"/>
  <c r="F746" i="9"/>
  <c r="J735" i="9"/>
  <c r="H735" i="9"/>
  <c r="G735" i="9"/>
  <c r="F735" i="9"/>
  <c r="J755" i="9"/>
  <c r="H755" i="9"/>
  <c r="G755" i="9"/>
  <c r="F755" i="9"/>
  <c r="J752" i="9"/>
  <c r="H752" i="9"/>
  <c r="G752" i="9"/>
  <c r="F752" i="9"/>
  <c r="J745" i="9"/>
  <c r="H745" i="9"/>
  <c r="G745" i="9"/>
  <c r="F745" i="9"/>
  <c r="J570" i="9"/>
  <c r="H570" i="9"/>
  <c r="G570" i="9"/>
  <c r="F570" i="9"/>
  <c r="J569" i="9"/>
  <c r="H569" i="9"/>
  <c r="G569" i="9"/>
  <c r="F569" i="9"/>
  <c r="J568" i="9"/>
  <c r="H568" i="9"/>
  <c r="G568" i="9"/>
  <c r="F568" i="9"/>
  <c r="J506" i="9"/>
  <c r="H506" i="9"/>
  <c r="G506" i="9"/>
  <c r="F506" i="9"/>
  <c r="J567" i="9"/>
  <c r="H567" i="9"/>
  <c r="G567" i="9"/>
  <c r="F567" i="9"/>
  <c r="J566" i="9"/>
  <c r="H566" i="9"/>
  <c r="G566" i="9"/>
  <c r="F566" i="9"/>
  <c r="J565" i="9"/>
  <c r="H565" i="9"/>
  <c r="G565" i="9"/>
  <c r="F565" i="9"/>
  <c r="J564" i="9"/>
  <c r="H564" i="9"/>
  <c r="G564" i="9"/>
  <c r="F564" i="9"/>
  <c r="J563" i="9"/>
  <c r="H563" i="9"/>
  <c r="G563" i="9"/>
  <c r="F563" i="9"/>
  <c r="J562" i="9"/>
  <c r="H562" i="9"/>
  <c r="G562" i="9"/>
  <c r="F562" i="9"/>
  <c r="J561" i="9"/>
  <c r="H561" i="9"/>
  <c r="G561" i="9"/>
  <c r="F561" i="9"/>
  <c r="J725" i="9"/>
  <c r="H725" i="9"/>
  <c r="G725" i="9"/>
  <c r="F725" i="9"/>
  <c r="J724" i="9"/>
  <c r="H724" i="9"/>
  <c r="G724" i="9"/>
  <c r="F724" i="9"/>
  <c r="J723" i="9"/>
  <c r="H723" i="9"/>
  <c r="G723" i="9"/>
  <c r="F723" i="9"/>
  <c r="J722" i="9"/>
  <c r="H722" i="9"/>
  <c r="G722" i="9"/>
  <c r="F722" i="9"/>
  <c r="J721" i="9"/>
  <c r="H721" i="9"/>
  <c r="G721" i="9"/>
  <c r="F721" i="9"/>
  <c r="J720" i="9"/>
  <c r="H720" i="9"/>
  <c r="G720" i="9"/>
  <c r="F720" i="9"/>
  <c r="J719" i="9"/>
  <c r="H719" i="9"/>
  <c r="G719" i="9"/>
  <c r="F719" i="9"/>
  <c r="J718" i="9"/>
  <c r="H718" i="9"/>
  <c r="G718" i="9"/>
  <c r="F718" i="9"/>
  <c r="J505" i="9"/>
  <c r="H505" i="9"/>
  <c r="G505" i="9"/>
  <c r="F505" i="9"/>
  <c r="J504" i="9"/>
  <c r="H504" i="9"/>
  <c r="G504" i="9"/>
  <c r="F504" i="9"/>
  <c r="J503" i="9"/>
  <c r="H503" i="9"/>
  <c r="G503" i="9"/>
  <c r="F503" i="9"/>
  <c r="J502" i="9"/>
  <c r="I502" i="9"/>
  <c r="H502" i="9"/>
  <c r="G502" i="9"/>
  <c r="F502" i="9"/>
  <c r="J501" i="9"/>
  <c r="H501" i="9"/>
  <c r="G501" i="9"/>
  <c r="F501" i="9"/>
  <c r="J500" i="9"/>
  <c r="H500" i="9"/>
  <c r="G500" i="9"/>
  <c r="F500" i="9"/>
  <c r="J488" i="9"/>
  <c r="H488" i="9"/>
  <c r="G488" i="9"/>
  <c r="F488" i="9"/>
  <c r="J487" i="9"/>
  <c r="H487" i="9"/>
  <c r="G487" i="9"/>
  <c r="F487" i="9"/>
  <c r="J486" i="9"/>
  <c r="H486" i="9"/>
  <c r="G486" i="9"/>
  <c r="F486" i="9"/>
  <c r="J485" i="9"/>
  <c r="H485" i="9"/>
  <c r="G485" i="9"/>
  <c r="F485" i="9"/>
  <c r="J549" i="9"/>
  <c r="H549" i="9"/>
  <c r="G549" i="9"/>
  <c r="F549" i="9"/>
  <c r="J484" i="9"/>
  <c r="H484" i="9"/>
  <c r="G484" i="9"/>
  <c r="F484" i="9"/>
  <c r="J483" i="9"/>
  <c r="H483" i="9"/>
  <c r="G483" i="9"/>
  <c r="F483" i="9"/>
  <c r="J499" i="9"/>
  <c r="H499" i="9"/>
  <c r="G499" i="9"/>
  <c r="F499" i="9"/>
  <c r="J482" i="9"/>
  <c r="H482" i="9"/>
  <c r="G482" i="9"/>
  <c r="F482" i="9"/>
  <c r="J481" i="9"/>
  <c r="H481" i="9"/>
  <c r="G481" i="9"/>
  <c r="F481" i="9"/>
  <c r="J548" i="9"/>
  <c r="H548" i="9"/>
  <c r="G548" i="9"/>
  <c r="F548" i="9"/>
  <c r="J498" i="9"/>
  <c r="H498" i="9"/>
  <c r="G498" i="9"/>
  <c r="F498" i="9"/>
  <c r="J302" i="9"/>
  <c r="H302" i="9"/>
  <c r="G302" i="9"/>
  <c r="F302" i="9"/>
  <c r="J532" i="9"/>
  <c r="H532" i="9"/>
  <c r="G532" i="9"/>
  <c r="F532" i="9"/>
  <c r="J531" i="9"/>
  <c r="H531" i="9"/>
  <c r="G531" i="9"/>
  <c r="F531" i="9"/>
  <c r="J530" i="9"/>
  <c r="H530" i="9"/>
  <c r="G530" i="9"/>
  <c r="F530" i="9"/>
  <c r="J529" i="9"/>
  <c r="H529" i="9"/>
  <c r="G529" i="9"/>
  <c r="F529" i="9"/>
  <c r="J301" i="9"/>
  <c r="H301" i="9"/>
  <c r="G301" i="9"/>
  <c r="F301" i="9"/>
  <c r="J528" i="9"/>
  <c r="H528" i="9"/>
  <c r="G528" i="9"/>
  <c r="F528" i="9"/>
  <c r="J542" i="9"/>
  <c r="H542" i="9"/>
  <c r="G542" i="9"/>
  <c r="F542" i="9"/>
  <c r="J527" i="9"/>
  <c r="H527" i="9"/>
  <c r="G527" i="9"/>
  <c r="F527" i="9"/>
  <c r="J526" i="9"/>
  <c r="H526" i="9"/>
  <c r="G526" i="9"/>
  <c r="F526" i="9"/>
  <c r="J525" i="9"/>
  <c r="H525" i="9"/>
  <c r="G525" i="9"/>
  <c r="F525" i="9"/>
  <c r="J524" i="9"/>
  <c r="H524" i="9"/>
  <c r="G524" i="9"/>
  <c r="F524" i="9"/>
  <c r="J523" i="9"/>
  <c r="H523" i="9"/>
  <c r="G523" i="9"/>
  <c r="F523" i="9"/>
  <c r="J324" i="9"/>
  <c r="H324" i="9"/>
  <c r="G324" i="9"/>
  <c r="F324" i="9"/>
  <c r="J323" i="9"/>
  <c r="H323" i="9"/>
  <c r="G323" i="9"/>
  <c r="F323" i="9"/>
  <c r="J322" i="9"/>
  <c r="H322" i="9"/>
  <c r="G322" i="9"/>
  <c r="F322" i="9"/>
  <c r="J321" i="9"/>
  <c r="H321" i="9"/>
  <c r="G321" i="9"/>
  <c r="F321" i="9"/>
  <c r="J320" i="9"/>
  <c r="H320" i="9"/>
  <c r="G320" i="9"/>
  <c r="F320" i="9"/>
  <c r="J319" i="9"/>
  <c r="H319" i="9"/>
  <c r="G319" i="9"/>
  <c r="F319" i="9"/>
  <c r="J767" i="9"/>
  <c r="H767" i="9"/>
  <c r="G767" i="9"/>
  <c r="F767" i="9"/>
  <c r="J766" i="9"/>
  <c r="H766" i="9"/>
  <c r="G766" i="9"/>
  <c r="F766" i="9"/>
  <c r="J765" i="9"/>
  <c r="H765" i="9"/>
  <c r="G765" i="9"/>
  <c r="F765" i="9"/>
  <c r="J764" i="9"/>
  <c r="H764" i="9"/>
  <c r="G764" i="9"/>
  <c r="F764" i="9"/>
  <c r="J763" i="9"/>
  <c r="H763" i="9"/>
  <c r="G763" i="9"/>
  <c r="F763" i="9"/>
  <c r="J762" i="9"/>
  <c r="H762" i="9"/>
  <c r="G762" i="9"/>
  <c r="F762" i="9"/>
  <c r="J761" i="9"/>
  <c r="H761" i="9"/>
  <c r="G761" i="9"/>
  <c r="F761" i="9"/>
  <c r="J760" i="9"/>
  <c r="H760" i="9"/>
  <c r="G760" i="9"/>
  <c r="F760" i="9"/>
  <c r="J522" i="9"/>
  <c r="H522" i="9"/>
  <c r="G522" i="9"/>
  <c r="F522" i="9"/>
  <c r="J521" i="9"/>
  <c r="H521" i="9"/>
  <c r="G521" i="9"/>
  <c r="F521" i="9"/>
  <c r="J520" i="9"/>
  <c r="H520" i="9"/>
  <c r="G520" i="9"/>
  <c r="F520" i="9"/>
  <c r="J519" i="9"/>
  <c r="H519" i="9"/>
  <c r="G519" i="9"/>
  <c r="F519" i="9"/>
  <c r="J518" i="9"/>
  <c r="H518" i="9"/>
  <c r="G518" i="9"/>
  <c r="F518" i="9"/>
  <c r="J517" i="9"/>
  <c r="H517" i="9"/>
  <c r="G517" i="9"/>
  <c r="F517" i="9"/>
  <c r="J477" i="9"/>
  <c r="H477" i="9"/>
  <c r="G477" i="9"/>
  <c r="F477" i="9"/>
  <c r="J476" i="9"/>
  <c r="H476" i="9"/>
  <c r="G476" i="9"/>
  <c r="F476" i="9"/>
  <c r="J475" i="9"/>
  <c r="H475" i="9"/>
  <c r="G475" i="9"/>
  <c r="F475" i="9"/>
  <c r="J474" i="9"/>
  <c r="H474" i="9"/>
  <c r="G474" i="9"/>
  <c r="F474" i="9"/>
  <c r="J473" i="9"/>
  <c r="H473" i="9"/>
  <c r="G473" i="9"/>
  <c r="F473" i="9"/>
  <c r="J472" i="9"/>
  <c r="H472" i="9"/>
  <c r="G472" i="9"/>
  <c r="F472" i="9"/>
  <c r="J471" i="9"/>
  <c r="H471" i="9"/>
  <c r="G471" i="9"/>
  <c r="F471" i="9"/>
  <c r="J446" i="9"/>
  <c r="H446" i="9"/>
  <c r="G446" i="9"/>
  <c r="F446" i="9"/>
  <c r="J445" i="9"/>
  <c r="H445" i="9"/>
  <c r="G445" i="9"/>
  <c r="F445" i="9"/>
  <c r="J444" i="9"/>
  <c r="I444" i="9"/>
  <c r="H444" i="9"/>
  <c r="G444" i="9"/>
  <c r="F444" i="9"/>
  <c r="J443" i="9"/>
  <c r="H443" i="9"/>
  <c r="G443" i="9"/>
  <c r="F443" i="9"/>
  <c r="J442" i="9"/>
  <c r="H442" i="9"/>
  <c r="G442" i="9"/>
  <c r="F442" i="9"/>
  <c r="J441" i="9"/>
  <c r="H441" i="9"/>
  <c r="G441" i="9"/>
  <c r="F441" i="9"/>
  <c r="J440" i="9"/>
  <c r="H440" i="9"/>
  <c r="G440" i="9"/>
  <c r="F440" i="9"/>
  <c r="J439" i="9"/>
  <c r="H439" i="9"/>
  <c r="G439" i="9"/>
  <c r="F439" i="9"/>
  <c r="J438" i="9"/>
  <c r="H438" i="9"/>
  <c r="G438" i="9"/>
  <c r="F438" i="9"/>
  <c r="J437" i="9"/>
  <c r="H437" i="9"/>
  <c r="G437" i="9"/>
  <c r="F437" i="9"/>
  <c r="J815" i="9"/>
  <c r="H815" i="9"/>
  <c r="G815" i="9"/>
  <c r="F815" i="9"/>
  <c r="J787" i="9"/>
  <c r="H787" i="9"/>
  <c r="G787" i="9"/>
  <c r="F787" i="9"/>
  <c r="J779" i="9"/>
  <c r="H779" i="9"/>
  <c r="G779" i="9"/>
  <c r="F779" i="9"/>
  <c r="J778" i="9"/>
  <c r="H778" i="9"/>
  <c r="G778" i="9"/>
  <c r="F778" i="9"/>
  <c r="J786" i="9"/>
  <c r="H786" i="9"/>
  <c r="G786" i="9"/>
  <c r="F786" i="9"/>
  <c r="J827" i="9"/>
  <c r="H827" i="9"/>
  <c r="G827" i="9"/>
  <c r="F827" i="9"/>
  <c r="J798" i="9"/>
  <c r="H798" i="9"/>
  <c r="G798" i="9"/>
  <c r="F798" i="9"/>
  <c r="J794" i="9"/>
  <c r="H794" i="9"/>
  <c r="G794" i="9"/>
  <c r="F794" i="9"/>
  <c r="J785" i="9"/>
  <c r="H785" i="9"/>
  <c r="G785" i="9"/>
  <c r="F785" i="9"/>
  <c r="J826" i="9"/>
  <c r="H826" i="9"/>
  <c r="G826" i="9"/>
  <c r="F826" i="9"/>
  <c r="J863" i="9"/>
  <c r="H863" i="9"/>
  <c r="G863" i="9"/>
  <c r="F863" i="9"/>
  <c r="J862" i="9"/>
  <c r="H862" i="9"/>
  <c r="G862" i="9"/>
  <c r="F862" i="9"/>
  <c r="J825" i="9"/>
  <c r="H825" i="9"/>
  <c r="G825" i="9"/>
  <c r="F825" i="9"/>
  <c r="J806" i="9"/>
  <c r="J811" i="9" s="1"/>
  <c r="H806" i="9"/>
  <c r="G806" i="9"/>
  <c r="F806" i="9"/>
  <c r="J824" i="9"/>
  <c r="H824" i="9"/>
  <c r="G824" i="9"/>
  <c r="F824" i="9"/>
  <c r="J823" i="9"/>
  <c r="H823" i="9"/>
  <c r="G823" i="9"/>
  <c r="F823" i="9"/>
  <c r="J822" i="9"/>
  <c r="H822" i="9"/>
  <c r="G822" i="9"/>
  <c r="F822" i="9"/>
  <c r="J821" i="9"/>
  <c r="H821" i="9"/>
  <c r="G821" i="9"/>
  <c r="F821" i="9"/>
  <c r="J797" i="9"/>
  <c r="H797" i="9"/>
  <c r="G797" i="9"/>
  <c r="F797" i="9"/>
  <c r="J793" i="9"/>
  <c r="H793" i="9"/>
  <c r="G793" i="9"/>
  <c r="F793" i="9"/>
  <c r="J792" i="9"/>
  <c r="H792" i="9"/>
  <c r="G792" i="9"/>
  <c r="F792" i="9"/>
  <c r="J791" i="9"/>
  <c r="H791" i="9"/>
  <c r="G791" i="9"/>
  <c r="F791" i="9"/>
  <c r="J790" i="9"/>
  <c r="H790" i="9"/>
  <c r="G790" i="9"/>
  <c r="F790" i="9"/>
  <c r="J789" i="9"/>
  <c r="H789" i="9"/>
  <c r="G789" i="9"/>
  <c r="F789" i="9"/>
  <c r="J861" i="9"/>
  <c r="H861" i="9"/>
  <c r="G861" i="9"/>
  <c r="F861" i="9"/>
  <c r="J784" i="9"/>
  <c r="H784" i="9"/>
  <c r="G784" i="9"/>
  <c r="F784" i="9"/>
  <c r="J782" i="9"/>
  <c r="J783" i="9" s="1"/>
  <c r="H782" i="9"/>
  <c r="H783" i="9" s="1"/>
  <c r="G782" i="9"/>
  <c r="G783" i="9" s="1"/>
  <c r="F782" i="9"/>
  <c r="J777" i="9"/>
  <c r="H777" i="9"/>
  <c r="G777" i="9"/>
  <c r="F777" i="9"/>
  <c r="J820" i="9"/>
  <c r="H820" i="9"/>
  <c r="G820" i="9"/>
  <c r="F820" i="9"/>
  <c r="J814" i="9"/>
  <c r="H814" i="9"/>
  <c r="G814" i="9"/>
  <c r="F814" i="9"/>
  <c r="J776" i="9"/>
  <c r="H776" i="9"/>
  <c r="G776" i="9"/>
  <c r="F776" i="9"/>
  <c r="J813" i="9"/>
  <c r="H813" i="9"/>
  <c r="G813" i="9"/>
  <c r="F813" i="9"/>
  <c r="J812" i="9"/>
  <c r="H812" i="9"/>
  <c r="G812" i="9"/>
  <c r="F812" i="9"/>
  <c r="J796" i="9"/>
  <c r="H796" i="9"/>
  <c r="G796" i="9"/>
  <c r="F796" i="9"/>
  <c r="J356" i="9"/>
  <c r="H356" i="9"/>
  <c r="G356" i="9"/>
  <c r="F356" i="9"/>
  <c r="J367" i="9"/>
  <c r="H367" i="9"/>
  <c r="G367" i="9"/>
  <c r="F367" i="9"/>
  <c r="J355" i="9"/>
  <c r="H355" i="9"/>
  <c r="G355" i="9"/>
  <c r="F355" i="9"/>
  <c r="J336" i="9"/>
  <c r="I336" i="9"/>
  <c r="H336" i="9"/>
  <c r="G336" i="9"/>
  <c r="F336" i="9"/>
  <c r="J335" i="9"/>
  <c r="H335" i="9"/>
  <c r="G335" i="9"/>
  <c r="F335" i="9"/>
  <c r="J366" i="9"/>
  <c r="H366" i="9"/>
  <c r="G366" i="9"/>
  <c r="F366" i="9"/>
  <c r="J365" i="9"/>
  <c r="H365" i="9"/>
  <c r="G365" i="9"/>
  <c r="F365" i="9"/>
  <c r="J354" i="9"/>
  <c r="H354" i="9"/>
  <c r="G354" i="9"/>
  <c r="F354" i="9"/>
  <c r="J344" i="9"/>
  <c r="H344" i="9"/>
  <c r="G344" i="9"/>
  <c r="F344" i="9"/>
  <c r="J364" i="9"/>
  <c r="H364" i="9"/>
  <c r="G364" i="9"/>
  <c r="F364" i="9"/>
  <c r="J353" i="9"/>
  <c r="H353" i="9"/>
  <c r="G353" i="9"/>
  <c r="F353" i="9"/>
  <c r="J363" i="9"/>
  <c r="H363" i="9"/>
  <c r="G363" i="9"/>
  <c r="F363" i="9"/>
  <c r="J362" i="9"/>
  <c r="H362" i="9"/>
  <c r="G362" i="9"/>
  <c r="F362" i="9"/>
  <c r="J352" i="9"/>
  <c r="H352" i="9"/>
  <c r="G352" i="9"/>
  <c r="F352" i="9"/>
  <c r="J351" i="9"/>
  <c r="I351" i="9"/>
  <c r="H351" i="9"/>
  <c r="G351" i="9"/>
  <c r="F351" i="9"/>
  <c r="J343" i="9"/>
  <c r="I343" i="9"/>
  <c r="H343" i="9"/>
  <c r="G343" i="9"/>
  <c r="F343" i="9"/>
  <c r="J598" i="9"/>
  <c r="H598" i="9"/>
  <c r="G598" i="9"/>
  <c r="F598" i="9"/>
  <c r="J318" i="9"/>
  <c r="H318" i="9"/>
  <c r="G318" i="9"/>
  <c r="F318" i="9"/>
  <c r="J317" i="9"/>
  <c r="H317" i="9"/>
  <c r="G317" i="9"/>
  <c r="F317" i="9"/>
  <c r="J597" i="9"/>
  <c r="H597" i="9"/>
  <c r="G597" i="9"/>
  <c r="F597" i="9"/>
  <c r="J316" i="9"/>
  <c r="H316" i="9"/>
  <c r="G316" i="9"/>
  <c r="F316" i="9"/>
  <c r="J315" i="9"/>
  <c r="H315" i="9"/>
  <c r="G315" i="9"/>
  <c r="F315" i="9"/>
  <c r="J596" i="9"/>
  <c r="H596" i="9"/>
  <c r="G596" i="9"/>
  <c r="F596" i="9"/>
  <c r="J595" i="9"/>
  <c r="H595" i="9"/>
  <c r="G595" i="9"/>
  <c r="F595" i="9"/>
  <c r="J300" i="9"/>
  <c r="H300" i="9"/>
  <c r="G300" i="9"/>
  <c r="F300" i="9"/>
  <c r="J299" i="9"/>
  <c r="H299" i="9"/>
  <c r="G299" i="9"/>
  <c r="F299" i="9"/>
  <c r="J594" i="9"/>
  <c r="H594" i="9"/>
  <c r="G594" i="9"/>
  <c r="F594" i="9"/>
  <c r="J298" i="9"/>
  <c r="H298" i="9"/>
  <c r="G298" i="9"/>
  <c r="F298" i="9"/>
  <c r="J639" i="9"/>
  <c r="H639" i="9"/>
  <c r="G639" i="9"/>
  <c r="F639" i="9"/>
  <c r="J638" i="9"/>
  <c r="H638" i="9"/>
  <c r="G638" i="9"/>
  <c r="F638" i="9"/>
  <c r="J623" i="9"/>
  <c r="H623" i="9"/>
  <c r="G623" i="9"/>
  <c r="F623" i="9"/>
  <c r="J622" i="9"/>
  <c r="H622" i="9"/>
  <c r="G622" i="9"/>
  <c r="F622" i="9"/>
  <c r="J637" i="9"/>
  <c r="H637" i="9"/>
  <c r="G637" i="9"/>
  <c r="F637" i="9"/>
  <c r="J370" i="9"/>
  <c r="H370" i="9"/>
  <c r="G370" i="9"/>
  <c r="F370" i="9"/>
  <c r="J369" i="9"/>
  <c r="H369" i="9"/>
  <c r="G369" i="9"/>
  <c r="F369" i="9"/>
  <c r="J361" i="9"/>
  <c r="H361" i="9"/>
  <c r="G361" i="9"/>
  <c r="F361" i="9"/>
  <c r="J360" i="9"/>
  <c r="H360" i="9"/>
  <c r="G360" i="9"/>
  <c r="F360" i="9"/>
  <c r="J359" i="9"/>
  <c r="H359" i="9"/>
  <c r="G359" i="9"/>
  <c r="F359" i="9"/>
  <c r="J358" i="9"/>
  <c r="H358" i="9"/>
  <c r="G358" i="9"/>
  <c r="F358" i="9"/>
  <c r="J470" i="9"/>
  <c r="H470" i="9"/>
  <c r="G470" i="9"/>
  <c r="F470" i="9"/>
  <c r="J469" i="9"/>
  <c r="H469" i="9"/>
  <c r="G469" i="9"/>
  <c r="F469" i="9"/>
  <c r="J468" i="9"/>
  <c r="H468" i="9"/>
  <c r="G468" i="9"/>
  <c r="F468" i="9"/>
  <c r="J467" i="9"/>
  <c r="H467" i="9"/>
  <c r="G467" i="9"/>
  <c r="F467" i="9"/>
  <c r="J466" i="9"/>
  <c r="H466" i="9"/>
  <c r="G466" i="9"/>
  <c r="F466" i="9"/>
  <c r="J465" i="9"/>
  <c r="H465" i="9"/>
  <c r="G465" i="9"/>
  <c r="F465" i="9"/>
  <c r="J464" i="9"/>
  <c r="H464" i="9"/>
  <c r="G464" i="9"/>
  <c r="F464" i="9"/>
  <c r="J463" i="9"/>
  <c r="H463" i="9"/>
  <c r="G463" i="9"/>
  <c r="F463" i="9"/>
  <c r="J436" i="9"/>
  <c r="H436" i="9"/>
  <c r="G436" i="9"/>
  <c r="F436" i="9"/>
  <c r="J636" i="9"/>
  <c r="H636" i="9"/>
  <c r="G636" i="9"/>
  <c r="F636" i="9"/>
  <c r="J593" i="9"/>
  <c r="H593" i="9"/>
  <c r="G593" i="9"/>
  <c r="F593" i="9"/>
  <c r="J560" i="9"/>
  <c r="H560" i="9"/>
  <c r="G560" i="9"/>
  <c r="F560" i="9"/>
  <c r="J635" i="9"/>
  <c r="H635" i="9"/>
  <c r="G635" i="9"/>
  <c r="F635" i="9"/>
  <c r="J592" i="9"/>
  <c r="H592" i="9"/>
  <c r="G592" i="9"/>
  <c r="F592" i="9"/>
  <c r="J591" i="9"/>
  <c r="H591" i="9"/>
  <c r="G591" i="9"/>
  <c r="F591" i="9"/>
  <c r="J590" i="9"/>
  <c r="H590" i="9"/>
  <c r="G590" i="9"/>
  <c r="F590" i="9"/>
  <c r="J589" i="9"/>
  <c r="H589" i="9"/>
  <c r="G589" i="9"/>
  <c r="F589" i="9"/>
  <c r="J588" i="9"/>
  <c r="H588" i="9"/>
  <c r="G588" i="9"/>
  <c r="F588" i="9"/>
  <c r="J614" i="9"/>
  <c r="H614" i="9"/>
  <c r="G614" i="9"/>
  <c r="F614" i="9"/>
  <c r="J613" i="9"/>
  <c r="H613" i="9"/>
  <c r="G613" i="9"/>
  <c r="F613" i="9"/>
  <c r="J612" i="9"/>
  <c r="H612" i="9"/>
  <c r="G612" i="9"/>
  <c r="F612" i="9"/>
  <c r="J882" i="9"/>
  <c r="I882" i="9"/>
  <c r="H882" i="9"/>
  <c r="G882" i="9"/>
  <c r="F882" i="9"/>
  <c r="J881" i="9"/>
  <c r="H881" i="9"/>
  <c r="G881" i="9"/>
  <c r="F881" i="9"/>
  <c r="J880" i="9"/>
  <c r="H880" i="9"/>
  <c r="G880" i="9"/>
  <c r="F880" i="9"/>
  <c r="J879" i="9"/>
  <c r="H879" i="9"/>
  <c r="G879" i="9"/>
  <c r="F879" i="9"/>
  <c r="J878" i="9"/>
  <c r="H878" i="9"/>
  <c r="G878" i="9"/>
  <c r="F878" i="9"/>
  <c r="J877" i="9"/>
  <c r="H877" i="9"/>
  <c r="G877" i="9"/>
  <c r="F877" i="9"/>
  <c r="J876" i="9"/>
  <c r="H876" i="9"/>
  <c r="G876" i="9"/>
  <c r="F876" i="9"/>
  <c r="J875" i="9"/>
  <c r="H875" i="9"/>
  <c r="G875" i="9"/>
  <c r="F875" i="9"/>
  <c r="J874" i="9"/>
  <c r="H874" i="9"/>
  <c r="G874" i="9"/>
  <c r="F874" i="9"/>
  <c r="J873" i="9"/>
  <c r="H873" i="9"/>
  <c r="G873" i="9"/>
  <c r="F873" i="9"/>
  <c r="J872" i="9"/>
  <c r="H872" i="9"/>
  <c r="G872" i="9"/>
  <c r="F872" i="9"/>
  <c r="J871" i="9"/>
  <c r="H871" i="9"/>
  <c r="G871" i="9"/>
  <c r="F871" i="9"/>
  <c r="J870" i="9"/>
  <c r="H870" i="9"/>
  <c r="G870" i="9"/>
  <c r="F870" i="9"/>
  <c r="J869" i="9"/>
  <c r="H869" i="9"/>
  <c r="G869" i="9"/>
  <c r="F869" i="9"/>
  <c r="J868" i="9"/>
  <c r="H868" i="9"/>
  <c r="G868" i="9"/>
  <c r="F868" i="9"/>
  <c r="J867" i="9"/>
  <c r="H867" i="9"/>
  <c r="G867" i="9"/>
  <c r="F867" i="9"/>
  <c r="J866" i="9"/>
  <c r="H866" i="9"/>
  <c r="G866" i="9"/>
  <c r="F866" i="9"/>
  <c r="J865" i="9"/>
  <c r="H865" i="9"/>
  <c r="G865" i="9"/>
  <c r="F865" i="9"/>
  <c r="J673" i="9"/>
  <c r="H673" i="9"/>
  <c r="G673" i="9"/>
  <c r="F673" i="9"/>
  <c r="J634" i="9"/>
  <c r="H634" i="9"/>
  <c r="G634" i="9"/>
  <c r="F634" i="9"/>
  <c r="J633" i="9"/>
  <c r="H633" i="9"/>
  <c r="G633" i="9"/>
  <c r="F633" i="9"/>
  <c r="J672" i="9"/>
  <c r="H672" i="9"/>
  <c r="G672" i="9"/>
  <c r="F672" i="9"/>
  <c r="J632" i="9"/>
  <c r="H632" i="9"/>
  <c r="G632" i="9"/>
  <c r="F632" i="9"/>
  <c r="J671" i="9"/>
  <c r="H671" i="9"/>
  <c r="G671" i="9"/>
  <c r="F671" i="9"/>
  <c r="J670" i="9"/>
  <c r="I670" i="9"/>
  <c r="H670" i="9"/>
  <c r="G670" i="9"/>
  <c r="F670" i="9"/>
  <c r="J631" i="9"/>
  <c r="H631" i="9"/>
  <c r="G631" i="9"/>
  <c r="F631" i="9"/>
  <c r="J819" i="9"/>
  <c r="H819" i="9"/>
  <c r="G819" i="9"/>
  <c r="F819" i="9"/>
  <c r="J857" i="9"/>
  <c r="H857" i="9"/>
  <c r="G857" i="9"/>
  <c r="F857" i="9"/>
  <c r="J856" i="9"/>
  <c r="H856" i="9"/>
  <c r="G856" i="9"/>
  <c r="F856" i="9"/>
  <c r="J855" i="9"/>
  <c r="H855" i="9"/>
  <c r="G855" i="9"/>
  <c r="F855" i="9"/>
  <c r="J854" i="9"/>
  <c r="H854" i="9"/>
  <c r="G854" i="9"/>
  <c r="F854" i="9"/>
  <c r="J818" i="9"/>
  <c r="H818" i="9"/>
  <c r="G818" i="9"/>
  <c r="F818" i="9"/>
  <c r="J853" i="9"/>
  <c r="H853" i="9"/>
  <c r="G853" i="9"/>
  <c r="F853" i="9"/>
  <c r="J852" i="9"/>
  <c r="H852" i="9"/>
  <c r="G852" i="9"/>
  <c r="F852" i="9"/>
  <c r="J851" i="9"/>
  <c r="H851" i="9"/>
  <c r="G851" i="9"/>
  <c r="F851" i="9"/>
  <c r="J850" i="9"/>
  <c r="H850" i="9"/>
  <c r="G850" i="9"/>
  <c r="F850" i="9"/>
  <c r="J849" i="9"/>
  <c r="H849" i="9"/>
  <c r="G849" i="9"/>
  <c r="F849" i="9"/>
  <c r="J848" i="9"/>
  <c r="H848" i="9"/>
  <c r="G848" i="9"/>
  <c r="F848" i="9"/>
  <c r="J847" i="9"/>
  <c r="H847" i="9"/>
  <c r="G847" i="9"/>
  <c r="F847" i="9"/>
  <c r="J846" i="9"/>
  <c r="H846" i="9"/>
  <c r="G846" i="9"/>
  <c r="F846" i="9"/>
  <c r="J587" i="9"/>
  <c r="H587" i="9"/>
  <c r="G587" i="9"/>
  <c r="F587" i="9"/>
  <c r="J611" i="9"/>
  <c r="H611" i="9"/>
  <c r="G611" i="9"/>
  <c r="F611" i="9"/>
  <c r="J607" i="9"/>
  <c r="H607" i="9"/>
  <c r="G607" i="9"/>
  <c r="F607" i="9"/>
  <c r="J606" i="9"/>
  <c r="H606" i="9"/>
  <c r="G606" i="9"/>
  <c r="F606" i="9"/>
  <c r="J610" i="9"/>
  <c r="H610" i="9"/>
  <c r="G610" i="9"/>
  <c r="F610" i="9"/>
  <c r="J605" i="9"/>
  <c r="H605" i="9"/>
  <c r="G605" i="9"/>
  <c r="F605" i="9"/>
  <c r="J586" i="9"/>
  <c r="H586" i="9"/>
  <c r="G586" i="9"/>
  <c r="F586" i="9"/>
  <c r="J609" i="9"/>
  <c r="H609" i="9"/>
  <c r="G609" i="9"/>
  <c r="F609" i="9"/>
  <c r="J585" i="9"/>
  <c r="H585" i="9"/>
  <c r="G585" i="9"/>
  <c r="F585" i="9"/>
  <c r="J604" i="9"/>
  <c r="H604" i="9"/>
  <c r="G604" i="9"/>
  <c r="F604" i="9"/>
  <c r="J584" i="9"/>
  <c r="H584" i="9"/>
  <c r="G584" i="9"/>
  <c r="F584" i="9"/>
  <c r="J583" i="9"/>
  <c r="H583" i="9"/>
  <c r="G583" i="9"/>
  <c r="F583" i="9"/>
  <c r="J582" i="9"/>
  <c r="H582" i="9"/>
  <c r="G582" i="9"/>
  <c r="F582" i="9"/>
  <c r="J603" i="9"/>
  <c r="H603" i="9"/>
  <c r="G603" i="9"/>
  <c r="F603" i="9"/>
  <c r="J581" i="9"/>
  <c r="H581" i="9"/>
  <c r="G581" i="9"/>
  <c r="F581" i="9"/>
  <c r="J845" i="9"/>
  <c r="H845" i="9"/>
  <c r="G845" i="9"/>
  <c r="F845" i="9"/>
  <c r="J844" i="9"/>
  <c r="H844" i="9"/>
  <c r="G844" i="9"/>
  <c r="F844" i="9"/>
  <c r="J843" i="9"/>
  <c r="H843" i="9"/>
  <c r="G843" i="9"/>
  <c r="F843" i="9"/>
  <c r="J842" i="9"/>
  <c r="H842" i="9"/>
  <c r="G842" i="9"/>
  <c r="F842" i="9"/>
  <c r="J841" i="9"/>
  <c r="H841" i="9"/>
  <c r="G841" i="9"/>
  <c r="F841" i="9"/>
  <c r="J840" i="9"/>
  <c r="H840" i="9"/>
  <c r="G840" i="9"/>
  <c r="F840" i="9"/>
  <c r="J839" i="9"/>
  <c r="H839" i="9"/>
  <c r="G839" i="9"/>
  <c r="F839" i="9"/>
  <c r="J838" i="9"/>
  <c r="H838" i="9"/>
  <c r="G838" i="9"/>
  <c r="F838" i="9"/>
  <c r="J837" i="9"/>
  <c r="H837" i="9"/>
  <c r="G837" i="9"/>
  <c r="F837" i="9"/>
  <c r="J836" i="9"/>
  <c r="H836" i="9"/>
  <c r="G836" i="9"/>
  <c r="F836" i="9"/>
  <c r="J835" i="9"/>
  <c r="H835" i="9"/>
  <c r="G835" i="9"/>
  <c r="F835" i="9"/>
  <c r="J834" i="9"/>
  <c r="H834" i="9"/>
  <c r="G834" i="9"/>
  <c r="F834" i="9"/>
  <c r="J385" i="9"/>
  <c r="H385" i="9"/>
  <c r="G385" i="9"/>
  <c r="F385" i="9"/>
  <c r="J396" i="9"/>
  <c r="H396" i="9"/>
  <c r="G396" i="9"/>
  <c r="F396" i="9"/>
  <c r="J395" i="9"/>
  <c r="H395" i="9"/>
  <c r="G395" i="9"/>
  <c r="F395" i="9"/>
  <c r="J384" i="9"/>
  <c r="H384" i="9"/>
  <c r="G384" i="9"/>
  <c r="F384" i="9"/>
  <c r="J400" i="9"/>
  <c r="H400" i="9"/>
  <c r="G400" i="9"/>
  <c r="F400" i="9"/>
  <c r="J399" i="9"/>
  <c r="H399" i="9"/>
  <c r="G399" i="9"/>
  <c r="F399" i="9"/>
  <c r="J398" i="9"/>
  <c r="H398" i="9"/>
  <c r="G398" i="9"/>
  <c r="F398" i="9"/>
  <c r="J383" i="9"/>
  <c r="H383" i="9"/>
  <c r="G383" i="9"/>
  <c r="F383" i="9"/>
  <c r="J314" i="9"/>
  <c r="H314" i="9"/>
  <c r="G314" i="9"/>
  <c r="F314" i="9"/>
  <c r="J394" i="9"/>
  <c r="H394" i="9"/>
  <c r="G394" i="9"/>
  <c r="F394" i="9"/>
  <c r="J393" i="9"/>
  <c r="H393" i="9"/>
  <c r="G393" i="9"/>
  <c r="F393" i="9"/>
  <c r="J404" i="9"/>
  <c r="H404" i="9"/>
  <c r="G404" i="9"/>
  <c r="F404" i="9"/>
  <c r="J392" i="9"/>
  <c r="H392" i="9"/>
  <c r="G392" i="9"/>
  <c r="F392" i="9"/>
  <c r="J382" i="9"/>
  <c r="H382" i="9"/>
  <c r="G382" i="9"/>
  <c r="F382" i="9"/>
  <c r="G3" i="7"/>
  <c r="H3" i="7"/>
  <c r="I3" i="7"/>
  <c r="K3" i="7"/>
  <c r="G4" i="7"/>
  <c r="H4" i="7"/>
  <c r="I4" i="7"/>
  <c r="K4" i="7"/>
  <c r="G5" i="7"/>
  <c r="H5" i="7"/>
  <c r="I5" i="7"/>
  <c r="K5" i="7"/>
  <c r="G6" i="7"/>
  <c r="H6" i="7"/>
  <c r="I6" i="7"/>
  <c r="K6" i="7"/>
  <c r="G7" i="7"/>
  <c r="H7" i="7"/>
  <c r="I7" i="7"/>
  <c r="K7" i="7"/>
  <c r="G8" i="7"/>
  <c r="H8" i="7"/>
  <c r="I8" i="7"/>
  <c r="K8" i="7"/>
  <c r="G9" i="7"/>
  <c r="H9" i="7"/>
  <c r="I9" i="7"/>
  <c r="K9" i="7"/>
  <c r="G10" i="7"/>
  <c r="H10" i="7"/>
  <c r="I10" i="7"/>
  <c r="K10" i="7"/>
  <c r="G11" i="7"/>
  <c r="H11" i="7"/>
  <c r="I11" i="7"/>
  <c r="K11" i="7"/>
  <c r="G12" i="7"/>
  <c r="H12" i="7"/>
  <c r="I12" i="7"/>
  <c r="K12" i="7"/>
  <c r="G13" i="7"/>
  <c r="H13" i="7"/>
  <c r="I13" i="7"/>
  <c r="K13" i="7"/>
  <c r="G14" i="7"/>
  <c r="H14" i="7"/>
  <c r="I14" i="7"/>
  <c r="K14" i="7"/>
  <c r="G15" i="7"/>
  <c r="H15" i="7"/>
  <c r="I15" i="7"/>
  <c r="K15" i="7"/>
  <c r="G16" i="7"/>
  <c r="H16" i="7"/>
  <c r="I16" i="7"/>
  <c r="K16" i="7"/>
  <c r="G17" i="7"/>
  <c r="H17" i="7"/>
  <c r="I17" i="7"/>
  <c r="K17" i="7"/>
  <c r="G18" i="7"/>
  <c r="H18" i="7"/>
  <c r="I18" i="7"/>
  <c r="K18" i="7"/>
  <c r="G19" i="7"/>
  <c r="H19" i="7"/>
  <c r="I19" i="7"/>
  <c r="K19" i="7"/>
  <c r="G20" i="7"/>
  <c r="H20" i="7"/>
  <c r="I20" i="7"/>
  <c r="K20" i="7"/>
  <c r="G21" i="7"/>
  <c r="H21" i="7"/>
  <c r="I21" i="7"/>
  <c r="K21" i="7"/>
  <c r="G22" i="7"/>
  <c r="H22" i="7"/>
  <c r="I22" i="7"/>
  <c r="K22" i="7"/>
  <c r="G23" i="7"/>
  <c r="H23" i="7"/>
  <c r="I23" i="7"/>
  <c r="K23" i="7"/>
  <c r="G24" i="7"/>
  <c r="H24" i="7"/>
  <c r="I24" i="7"/>
  <c r="K24" i="7"/>
  <c r="G25" i="7"/>
  <c r="H25" i="7"/>
  <c r="I25" i="7"/>
  <c r="K25" i="7"/>
  <c r="G26" i="7"/>
  <c r="H26" i="7"/>
  <c r="I26" i="7"/>
  <c r="K26" i="7"/>
  <c r="G27" i="7"/>
  <c r="H27" i="7"/>
  <c r="I27" i="7"/>
  <c r="K27" i="7"/>
  <c r="G28" i="7"/>
  <c r="H28" i="7"/>
  <c r="I28" i="7"/>
  <c r="K28" i="7"/>
  <c r="G29" i="7"/>
  <c r="H29" i="7"/>
  <c r="I29" i="7"/>
  <c r="K29" i="7"/>
  <c r="G30" i="7"/>
  <c r="H30" i="7"/>
  <c r="I30" i="7"/>
  <c r="K30" i="7"/>
  <c r="G31" i="7"/>
  <c r="H31" i="7"/>
  <c r="I31" i="7"/>
  <c r="K31" i="7"/>
  <c r="G32" i="7"/>
  <c r="H32" i="7"/>
  <c r="I32" i="7"/>
  <c r="K32" i="7"/>
  <c r="G33" i="7"/>
  <c r="H33" i="7"/>
  <c r="I33" i="7"/>
  <c r="K33" i="7"/>
  <c r="G34" i="7"/>
  <c r="H34" i="7"/>
  <c r="I34" i="7"/>
  <c r="K34" i="7"/>
  <c r="G35" i="7"/>
  <c r="H35" i="7"/>
  <c r="I35" i="7"/>
  <c r="K35" i="7"/>
  <c r="G36" i="7"/>
  <c r="H36" i="7"/>
  <c r="I36" i="7"/>
  <c r="K36" i="7"/>
  <c r="G37" i="7"/>
  <c r="H37" i="7"/>
  <c r="I37" i="7"/>
  <c r="K37" i="7"/>
  <c r="G38" i="7"/>
  <c r="H38" i="7"/>
  <c r="I38" i="7"/>
  <c r="K38" i="7"/>
  <c r="G39" i="7"/>
  <c r="H39" i="7"/>
  <c r="I39" i="7"/>
  <c r="K39" i="7"/>
  <c r="G40" i="7"/>
  <c r="H40" i="7"/>
  <c r="I40" i="7"/>
  <c r="K40" i="7"/>
  <c r="G41" i="7"/>
  <c r="H41" i="7"/>
  <c r="I41" i="7"/>
  <c r="K41" i="7"/>
  <c r="G42" i="7"/>
  <c r="H42" i="7"/>
  <c r="I42" i="7"/>
  <c r="K42" i="7"/>
  <c r="G43" i="7"/>
  <c r="H43" i="7"/>
  <c r="I43" i="7"/>
  <c r="K43" i="7"/>
  <c r="G44" i="7"/>
  <c r="H44" i="7"/>
  <c r="I44" i="7"/>
  <c r="K44" i="7"/>
  <c r="G45" i="7"/>
  <c r="H45" i="7"/>
  <c r="I45" i="7"/>
  <c r="K45" i="7"/>
  <c r="G46" i="7"/>
  <c r="H46" i="7"/>
  <c r="I46" i="7"/>
  <c r="K46" i="7"/>
  <c r="G47" i="7"/>
  <c r="H47" i="7"/>
  <c r="I47" i="7"/>
  <c r="K47" i="7"/>
  <c r="G48" i="7"/>
  <c r="H48" i="7"/>
  <c r="I48" i="7"/>
  <c r="K48" i="7"/>
  <c r="G49" i="7"/>
  <c r="H49" i="7"/>
  <c r="I49" i="7"/>
  <c r="K49" i="7"/>
  <c r="G50" i="7"/>
  <c r="H50" i="7"/>
  <c r="I50" i="7"/>
  <c r="K50" i="7"/>
  <c r="G51" i="7"/>
  <c r="H51" i="7"/>
  <c r="I51" i="7"/>
  <c r="K51" i="7"/>
  <c r="G52" i="7"/>
  <c r="H52" i="7"/>
  <c r="I52" i="7"/>
  <c r="K52" i="7"/>
  <c r="G53" i="7"/>
  <c r="H53" i="7"/>
  <c r="I53" i="7"/>
  <c r="K53" i="7"/>
  <c r="G54" i="7"/>
  <c r="H54" i="7"/>
  <c r="I54" i="7"/>
  <c r="K54" i="7"/>
  <c r="G55" i="7"/>
  <c r="H55" i="7"/>
  <c r="I55" i="7"/>
  <c r="K55" i="7"/>
  <c r="G56" i="7"/>
  <c r="H56" i="7"/>
  <c r="I56" i="7"/>
  <c r="K56" i="7"/>
  <c r="G57" i="7"/>
  <c r="H57" i="7"/>
  <c r="I57" i="7"/>
  <c r="K57" i="7"/>
  <c r="G58" i="7"/>
  <c r="H58" i="7"/>
  <c r="I58" i="7"/>
  <c r="K58" i="7"/>
  <c r="G59" i="7"/>
  <c r="H59" i="7"/>
  <c r="I59" i="7"/>
  <c r="K59" i="7"/>
  <c r="G60" i="7"/>
  <c r="H60" i="7"/>
  <c r="I60" i="7"/>
  <c r="J60" i="7"/>
  <c r="K60" i="7"/>
  <c r="G61" i="7"/>
  <c r="H61" i="7"/>
  <c r="I61" i="7"/>
  <c r="K61" i="7"/>
  <c r="G62" i="7"/>
  <c r="H62" i="7"/>
  <c r="I62" i="7"/>
  <c r="K62" i="7"/>
  <c r="G63" i="7"/>
  <c r="H63" i="7"/>
  <c r="I63" i="7"/>
  <c r="K63" i="7"/>
  <c r="G64" i="7"/>
  <c r="H64" i="7"/>
  <c r="I64" i="7"/>
  <c r="K64" i="7"/>
  <c r="G65" i="7"/>
  <c r="H65" i="7"/>
  <c r="I65" i="7"/>
  <c r="K65" i="7"/>
  <c r="G66" i="7"/>
  <c r="H66" i="7"/>
  <c r="I66" i="7"/>
  <c r="K66" i="7"/>
  <c r="G67" i="7"/>
  <c r="H67" i="7"/>
  <c r="I67" i="7"/>
  <c r="K67" i="7"/>
  <c r="G68" i="7"/>
  <c r="H68" i="7"/>
  <c r="I68" i="7"/>
  <c r="K68" i="7"/>
  <c r="G69" i="7"/>
  <c r="H69" i="7"/>
  <c r="I69" i="7"/>
  <c r="K69" i="7"/>
  <c r="G70" i="7"/>
  <c r="H70" i="7"/>
  <c r="I70" i="7"/>
  <c r="K70" i="7"/>
  <c r="G71" i="7"/>
  <c r="H71" i="7"/>
  <c r="I71" i="7"/>
  <c r="K71" i="7"/>
  <c r="G72" i="7"/>
  <c r="H72" i="7"/>
  <c r="I72" i="7"/>
  <c r="K72" i="7"/>
  <c r="G73" i="7"/>
  <c r="H73" i="7"/>
  <c r="I73" i="7"/>
  <c r="K73" i="7"/>
  <c r="G74" i="7"/>
  <c r="H74" i="7"/>
  <c r="I74" i="7"/>
  <c r="K74" i="7"/>
  <c r="G75" i="7"/>
  <c r="H75" i="7"/>
  <c r="I75" i="7"/>
  <c r="K75" i="7"/>
  <c r="G76" i="7"/>
  <c r="H76" i="7"/>
  <c r="I76" i="7"/>
  <c r="K76" i="7"/>
  <c r="G77" i="7"/>
  <c r="H77" i="7"/>
  <c r="I77" i="7"/>
  <c r="K77" i="7"/>
  <c r="G78" i="7"/>
  <c r="H78" i="7"/>
  <c r="I78" i="7"/>
  <c r="K78" i="7"/>
  <c r="G79" i="7"/>
  <c r="H79" i="7"/>
  <c r="I79" i="7"/>
  <c r="K79" i="7"/>
  <c r="G80" i="7"/>
  <c r="H80" i="7"/>
  <c r="I80" i="7"/>
  <c r="K80" i="7"/>
  <c r="G81" i="7"/>
  <c r="H81" i="7"/>
  <c r="I81" i="7"/>
  <c r="K81" i="7"/>
  <c r="G82" i="7"/>
  <c r="H82" i="7"/>
  <c r="I82" i="7"/>
  <c r="K82" i="7"/>
  <c r="G83" i="7"/>
  <c r="H83" i="7"/>
  <c r="I83" i="7"/>
  <c r="K83" i="7"/>
  <c r="G84" i="7"/>
  <c r="H84" i="7"/>
  <c r="I84" i="7"/>
  <c r="J84" i="7"/>
  <c r="K84" i="7"/>
  <c r="G85" i="7"/>
  <c r="H85" i="7"/>
  <c r="I85" i="7"/>
  <c r="K85" i="7"/>
  <c r="G86" i="7"/>
  <c r="H86" i="7"/>
  <c r="I86" i="7"/>
  <c r="K86" i="7"/>
  <c r="G87" i="7"/>
  <c r="H87" i="7"/>
  <c r="I87" i="7"/>
  <c r="K87" i="7"/>
  <c r="G88" i="7"/>
  <c r="H88" i="7"/>
  <c r="I88" i="7"/>
  <c r="K88" i="7"/>
  <c r="G89" i="7"/>
  <c r="H89" i="7"/>
  <c r="I89" i="7"/>
  <c r="K89" i="7"/>
  <c r="G90" i="7"/>
  <c r="H90" i="7"/>
  <c r="I90" i="7"/>
  <c r="K90" i="7"/>
  <c r="G91" i="7"/>
  <c r="H91" i="7"/>
  <c r="I91" i="7"/>
  <c r="K91" i="7"/>
  <c r="G92" i="7"/>
  <c r="H92" i="7"/>
  <c r="I92" i="7"/>
  <c r="K92" i="7"/>
  <c r="G93" i="7"/>
  <c r="H93" i="7"/>
  <c r="I93" i="7"/>
  <c r="K93" i="7"/>
  <c r="G94" i="7"/>
  <c r="H94" i="7"/>
  <c r="I94" i="7"/>
  <c r="K94" i="7"/>
  <c r="G95" i="7"/>
  <c r="H95" i="7"/>
  <c r="I95" i="7"/>
  <c r="K95" i="7"/>
  <c r="G96" i="7"/>
  <c r="H96" i="7"/>
  <c r="I96" i="7"/>
  <c r="K96" i="7"/>
  <c r="G97" i="7"/>
  <c r="H97" i="7"/>
  <c r="I97" i="7"/>
  <c r="K97" i="7"/>
  <c r="G98" i="7"/>
  <c r="H98" i="7"/>
  <c r="I98" i="7"/>
  <c r="K98" i="7"/>
  <c r="G99" i="7"/>
  <c r="H99" i="7"/>
  <c r="I99" i="7"/>
  <c r="K99" i="7"/>
  <c r="G100" i="7"/>
  <c r="H100" i="7"/>
  <c r="I100" i="7"/>
  <c r="K100" i="7"/>
  <c r="G101" i="7"/>
  <c r="H101" i="7"/>
  <c r="I101" i="7"/>
  <c r="K101" i="7"/>
  <c r="G102" i="7"/>
  <c r="H102" i="7"/>
  <c r="I102" i="7"/>
  <c r="K102" i="7"/>
  <c r="G103" i="7"/>
  <c r="H103" i="7"/>
  <c r="I103" i="7"/>
  <c r="K103" i="7"/>
  <c r="G104" i="7"/>
  <c r="H104" i="7"/>
  <c r="I104" i="7"/>
  <c r="K104" i="7"/>
  <c r="G105" i="7"/>
  <c r="H105" i="7"/>
  <c r="I105" i="7"/>
  <c r="K105" i="7"/>
  <c r="G106" i="7"/>
  <c r="H106" i="7"/>
  <c r="I106" i="7"/>
  <c r="K106" i="7"/>
  <c r="G107" i="7"/>
  <c r="H107" i="7"/>
  <c r="I107" i="7"/>
  <c r="K107" i="7"/>
  <c r="G108" i="7"/>
  <c r="H108" i="7"/>
  <c r="I108" i="7"/>
  <c r="K108" i="7"/>
  <c r="G109" i="7"/>
  <c r="H109" i="7"/>
  <c r="I109" i="7"/>
  <c r="K109" i="7"/>
  <c r="G110" i="7"/>
  <c r="H110" i="7"/>
  <c r="I110" i="7"/>
  <c r="K110" i="7"/>
  <c r="G111" i="7"/>
  <c r="H111" i="7"/>
  <c r="I111" i="7"/>
  <c r="K111" i="7"/>
  <c r="G112" i="7"/>
  <c r="H112" i="7"/>
  <c r="I112" i="7"/>
  <c r="K112" i="7"/>
  <c r="G113" i="7"/>
  <c r="H113" i="7"/>
  <c r="I113" i="7"/>
  <c r="K113" i="7"/>
  <c r="G114" i="7"/>
  <c r="H114" i="7"/>
  <c r="I114" i="7"/>
  <c r="K114" i="7"/>
  <c r="G115" i="7"/>
  <c r="H115" i="7"/>
  <c r="I115" i="7"/>
  <c r="K115" i="7"/>
  <c r="G116" i="7"/>
  <c r="H116" i="7"/>
  <c r="I116" i="7"/>
  <c r="K116" i="7"/>
  <c r="G117" i="7"/>
  <c r="H117" i="7"/>
  <c r="I117" i="7"/>
  <c r="K117" i="7"/>
  <c r="G118" i="7"/>
  <c r="H118" i="7"/>
  <c r="I118" i="7"/>
  <c r="K118" i="7"/>
  <c r="G119" i="7"/>
  <c r="H119" i="7"/>
  <c r="I119" i="7"/>
  <c r="K119" i="7"/>
  <c r="G120" i="7"/>
  <c r="H120" i="7"/>
  <c r="I120" i="7"/>
  <c r="K120" i="7"/>
  <c r="G121" i="7"/>
  <c r="H121" i="7"/>
  <c r="I121" i="7"/>
  <c r="K121" i="7"/>
  <c r="G122" i="7"/>
  <c r="H122" i="7"/>
  <c r="I122" i="7"/>
  <c r="K122" i="7"/>
  <c r="G123" i="7"/>
  <c r="H123" i="7"/>
  <c r="I123" i="7"/>
  <c r="K123" i="7"/>
  <c r="G124" i="7"/>
  <c r="H124" i="7"/>
  <c r="I124" i="7"/>
  <c r="K124" i="7"/>
  <c r="G125" i="7"/>
  <c r="H125" i="7"/>
  <c r="I125" i="7"/>
  <c r="K125" i="7"/>
  <c r="G126" i="7"/>
  <c r="H126" i="7"/>
  <c r="I126" i="7"/>
  <c r="K126" i="7"/>
  <c r="G127" i="7"/>
  <c r="H127" i="7"/>
  <c r="I127" i="7"/>
  <c r="K127" i="7"/>
  <c r="G128" i="7"/>
  <c r="H128" i="7"/>
  <c r="I128" i="7"/>
  <c r="K128" i="7"/>
  <c r="G129" i="7"/>
  <c r="H129" i="7"/>
  <c r="I129" i="7"/>
  <c r="J129" i="7"/>
  <c r="K129" i="7"/>
  <c r="G130" i="7"/>
  <c r="H130" i="7"/>
  <c r="I130" i="7"/>
  <c r="J130" i="7"/>
  <c r="K130" i="7"/>
  <c r="G131" i="7"/>
  <c r="H131" i="7"/>
  <c r="I131" i="7"/>
  <c r="K131" i="7"/>
  <c r="G132" i="7"/>
  <c r="H132" i="7"/>
  <c r="I132" i="7"/>
  <c r="K132" i="7"/>
  <c r="G133" i="7"/>
  <c r="H133" i="7"/>
  <c r="I133" i="7"/>
  <c r="K133" i="7"/>
  <c r="G134" i="7"/>
  <c r="H134" i="7"/>
  <c r="I134" i="7"/>
  <c r="K134" i="7"/>
  <c r="G135" i="7"/>
  <c r="H135" i="7"/>
  <c r="I135" i="7"/>
  <c r="K135" i="7"/>
  <c r="G136" i="7"/>
  <c r="H136" i="7"/>
  <c r="I136" i="7"/>
  <c r="K136" i="7"/>
  <c r="G137" i="7"/>
  <c r="H137" i="7"/>
  <c r="I137" i="7"/>
  <c r="K137" i="7"/>
  <c r="G138" i="7"/>
  <c r="H138" i="7"/>
  <c r="I138" i="7"/>
  <c r="K138" i="7"/>
  <c r="G139" i="7"/>
  <c r="H139" i="7"/>
  <c r="I139" i="7"/>
  <c r="K139" i="7"/>
  <c r="G140" i="7"/>
  <c r="H140" i="7"/>
  <c r="I140" i="7"/>
  <c r="K140" i="7"/>
  <c r="G141" i="7"/>
  <c r="H141" i="7"/>
  <c r="I141" i="7"/>
  <c r="J141" i="7"/>
  <c r="K141" i="7"/>
  <c r="G142" i="7"/>
  <c r="H142" i="7"/>
  <c r="I142" i="7"/>
  <c r="K142" i="7"/>
  <c r="G143" i="7"/>
  <c r="H143" i="7"/>
  <c r="I143" i="7"/>
  <c r="K143" i="7"/>
  <c r="G144" i="7"/>
  <c r="H144" i="7"/>
  <c r="I144" i="7"/>
  <c r="K144" i="7"/>
  <c r="G145" i="7"/>
  <c r="H145" i="7"/>
  <c r="I145" i="7"/>
  <c r="K145" i="7"/>
  <c r="G146" i="7"/>
  <c r="H146" i="7"/>
  <c r="I146" i="7"/>
  <c r="K146" i="7"/>
  <c r="G147" i="7"/>
  <c r="H147" i="7"/>
  <c r="I147" i="7"/>
  <c r="K147" i="7"/>
  <c r="G148" i="7"/>
  <c r="H148" i="7"/>
  <c r="I148" i="7"/>
  <c r="K148" i="7"/>
  <c r="G149" i="7"/>
  <c r="H149" i="7"/>
  <c r="I149" i="7"/>
  <c r="K149" i="7"/>
  <c r="G150" i="7"/>
  <c r="H150" i="7"/>
  <c r="I150" i="7"/>
  <c r="K150" i="7"/>
  <c r="G151" i="7"/>
  <c r="H151" i="7"/>
  <c r="I151" i="7"/>
  <c r="K151" i="7"/>
  <c r="G152" i="7"/>
  <c r="H152" i="7"/>
  <c r="I152" i="7"/>
  <c r="K152" i="7"/>
  <c r="G153" i="7"/>
  <c r="H153" i="7"/>
  <c r="I153" i="7"/>
  <c r="K153" i="7"/>
  <c r="G154" i="7"/>
  <c r="H154" i="7"/>
  <c r="I154" i="7"/>
  <c r="K154" i="7"/>
  <c r="G155" i="7"/>
  <c r="H155" i="7"/>
  <c r="I155" i="7"/>
  <c r="K155" i="7"/>
  <c r="G156" i="7"/>
  <c r="H156" i="7"/>
  <c r="I156" i="7"/>
  <c r="K156" i="7"/>
  <c r="G157" i="7"/>
  <c r="H157" i="7"/>
  <c r="I157" i="7"/>
  <c r="K157" i="7"/>
  <c r="G158" i="7"/>
  <c r="H158" i="7"/>
  <c r="I158" i="7"/>
  <c r="K158" i="7"/>
  <c r="G159" i="7"/>
  <c r="H159" i="7"/>
  <c r="I159" i="7"/>
  <c r="K159" i="7"/>
  <c r="G160" i="7"/>
  <c r="H160" i="7"/>
  <c r="I160" i="7"/>
  <c r="K160" i="7"/>
  <c r="G161" i="7"/>
  <c r="H161" i="7"/>
  <c r="I161" i="7"/>
  <c r="K161" i="7"/>
  <c r="G162" i="7"/>
  <c r="H162" i="7"/>
  <c r="I162" i="7"/>
  <c r="K162" i="7"/>
  <c r="G163" i="7"/>
  <c r="H163" i="7"/>
  <c r="I163" i="7"/>
  <c r="K163" i="7"/>
  <c r="G164" i="7"/>
  <c r="H164" i="7"/>
  <c r="I164" i="7"/>
  <c r="K164" i="7"/>
  <c r="G165" i="7"/>
  <c r="H165" i="7"/>
  <c r="I165" i="7"/>
  <c r="K165" i="7"/>
  <c r="G166" i="7"/>
  <c r="H166" i="7"/>
  <c r="I166" i="7"/>
  <c r="K166" i="7"/>
  <c r="G167" i="7"/>
  <c r="H167" i="7"/>
  <c r="I167" i="7"/>
  <c r="K167" i="7"/>
  <c r="G168" i="7"/>
  <c r="H168" i="7"/>
  <c r="I168" i="7"/>
  <c r="K168" i="7"/>
  <c r="G169" i="7"/>
  <c r="H169" i="7"/>
  <c r="I169" i="7"/>
  <c r="K169" i="7"/>
  <c r="G170" i="7"/>
  <c r="H170" i="7"/>
  <c r="I170" i="7"/>
  <c r="K170" i="7"/>
  <c r="G171" i="7"/>
  <c r="H171" i="7"/>
  <c r="I171" i="7"/>
  <c r="K171" i="7"/>
  <c r="G172" i="7"/>
  <c r="H172" i="7"/>
  <c r="I172" i="7"/>
  <c r="K172" i="7"/>
  <c r="G173" i="7"/>
  <c r="H173" i="7"/>
  <c r="I173" i="7"/>
  <c r="K173" i="7"/>
  <c r="G174" i="7"/>
  <c r="H174" i="7"/>
  <c r="I174" i="7"/>
  <c r="K174" i="7"/>
  <c r="G175" i="7"/>
  <c r="H175" i="7"/>
  <c r="I175" i="7"/>
  <c r="K175" i="7"/>
  <c r="G176" i="7"/>
  <c r="H176" i="7"/>
  <c r="I176" i="7"/>
  <c r="K176" i="7"/>
  <c r="G177" i="7"/>
  <c r="H177" i="7"/>
  <c r="I177" i="7"/>
  <c r="K177" i="7"/>
  <c r="G178" i="7"/>
  <c r="H178" i="7"/>
  <c r="I178" i="7"/>
  <c r="K178" i="7"/>
  <c r="G179" i="7"/>
  <c r="H179" i="7"/>
  <c r="I179" i="7"/>
  <c r="K179" i="7"/>
  <c r="G180" i="7"/>
  <c r="H180" i="7"/>
  <c r="I180" i="7"/>
  <c r="K180" i="7"/>
  <c r="G181" i="7"/>
  <c r="H181" i="7"/>
  <c r="I181" i="7"/>
  <c r="K181" i="7"/>
  <c r="G182" i="7"/>
  <c r="H182" i="7"/>
  <c r="I182" i="7"/>
  <c r="K182" i="7"/>
  <c r="G183" i="7"/>
  <c r="H183" i="7"/>
  <c r="I183" i="7"/>
  <c r="K183" i="7"/>
  <c r="G184" i="7"/>
  <c r="H184" i="7"/>
  <c r="I184" i="7"/>
  <c r="K184" i="7"/>
  <c r="G185" i="7"/>
  <c r="H185" i="7"/>
  <c r="I185" i="7"/>
  <c r="K185" i="7"/>
  <c r="G186" i="7"/>
  <c r="H186" i="7"/>
  <c r="I186" i="7"/>
  <c r="K186" i="7"/>
  <c r="G187" i="7"/>
  <c r="H187" i="7"/>
  <c r="I187" i="7"/>
  <c r="K187" i="7"/>
  <c r="G188" i="7"/>
  <c r="H188" i="7"/>
  <c r="I188" i="7"/>
  <c r="J188" i="7"/>
  <c r="K188" i="7"/>
  <c r="G189" i="7"/>
  <c r="H189" i="7"/>
  <c r="I189" i="7"/>
  <c r="K189" i="7"/>
  <c r="G190" i="7"/>
  <c r="H190" i="7"/>
  <c r="I190" i="7"/>
  <c r="K190" i="7"/>
  <c r="G191" i="7"/>
  <c r="H191" i="7"/>
  <c r="I191" i="7"/>
  <c r="K191" i="7"/>
  <c r="G192" i="7"/>
  <c r="H192" i="7"/>
  <c r="I192" i="7"/>
  <c r="K192" i="7"/>
  <c r="G193" i="7"/>
  <c r="H193" i="7"/>
  <c r="I193" i="7"/>
  <c r="K193" i="7"/>
  <c r="G194" i="7"/>
  <c r="H194" i="7"/>
  <c r="I194" i="7"/>
  <c r="K194" i="7"/>
  <c r="G195" i="7"/>
  <c r="H195" i="7"/>
  <c r="I195" i="7"/>
  <c r="K195" i="7"/>
  <c r="G196" i="7"/>
  <c r="H196" i="7"/>
  <c r="I196" i="7"/>
  <c r="K196" i="7"/>
  <c r="G197" i="7"/>
  <c r="H197" i="7"/>
  <c r="I197" i="7"/>
  <c r="K197" i="7"/>
  <c r="G198" i="7"/>
  <c r="H198" i="7"/>
  <c r="I198" i="7"/>
  <c r="K198" i="7"/>
  <c r="G199" i="7"/>
  <c r="H199" i="7"/>
  <c r="I199" i="7"/>
  <c r="K199" i="7"/>
  <c r="G200" i="7"/>
  <c r="H200" i="7"/>
  <c r="I200" i="7"/>
  <c r="K200" i="7"/>
  <c r="G201" i="7"/>
  <c r="H201" i="7"/>
  <c r="I201" i="7"/>
  <c r="K201" i="7"/>
  <c r="G202" i="7"/>
  <c r="H202" i="7"/>
  <c r="I202" i="7"/>
  <c r="K202" i="7"/>
  <c r="G203" i="7"/>
  <c r="H203" i="7"/>
  <c r="I203" i="7"/>
  <c r="K203" i="7"/>
  <c r="G204" i="7"/>
  <c r="H204" i="7"/>
  <c r="I204" i="7"/>
  <c r="K204" i="7"/>
  <c r="G205" i="7"/>
  <c r="H205" i="7"/>
  <c r="I205" i="7"/>
  <c r="K205" i="7"/>
  <c r="G206" i="7"/>
  <c r="H206" i="7"/>
  <c r="I206" i="7"/>
  <c r="K206" i="7"/>
  <c r="G207" i="7"/>
  <c r="H207" i="7"/>
  <c r="I207" i="7"/>
  <c r="K207" i="7"/>
  <c r="G208" i="7"/>
  <c r="H208" i="7"/>
  <c r="I208" i="7"/>
  <c r="K208" i="7"/>
  <c r="G209" i="7"/>
  <c r="H209" i="7"/>
  <c r="I209" i="7"/>
  <c r="K209" i="7"/>
  <c r="G210" i="7"/>
  <c r="H210" i="7"/>
  <c r="I210" i="7"/>
  <c r="K210" i="7"/>
  <c r="G211" i="7"/>
  <c r="H211" i="7"/>
  <c r="I211" i="7"/>
  <c r="K211" i="7"/>
  <c r="G212" i="7"/>
  <c r="H212" i="7"/>
  <c r="I212" i="7"/>
  <c r="K212" i="7"/>
  <c r="G213" i="7"/>
  <c r="H213" i="7"/>
  <c r="I213" i="7"/>
  <c r="K213" i="7"/>
  <c r="G214" i="7"/>
  <c r="H214" i="7"/>
  <c r="I214" i="7"/>
  <c r="K214" i="7"/>
  <c r="G215" i="7"/>
  <c r="H215" i="7"/>
  <c r="I215" i="7"/>
  <c r="K215" i="7"/>
  <c r="G216" i="7"/>
  <c r="H216" i="7"/>
  <c r="I216" i="7"/>
  <c r="K216" i="7"/>
  <c r="G217" i="7"/>
  <c r="H217" i="7"/>
  <c r="I217" i="7"/>
  <c r="K217" i="7"/>
  <c r="G218" i="7"/>
  <c r="H218" i="7"/>
  <c r="I218" i="7"/>
  <c r="K218" i="7"/>
  <c r="G219" i="7"/>
  <c r="H219" i="7"/>
  <c r="I219" i="7"/>
  <c r="K219" i="7"/>
  <c r="G220" i="7"/>
  <c r="H220" i="7"/>
  <c r="I220" i="7"/>
  <c r="K220" i="7"/>
  <c r="G221" i="7"/>
  <c r="H221" i="7"/>
  <c r="I221" i="7"/>
  <c r="K221" i="7"/>
  <c r="G222" i="7"/>
  <c r="H222" i="7"/>
  <c r="I222" i="7"/>
  <c r="K222" i="7"/>
  <c r="G223" i="7"/>
  <c r="H223" i="7"/>
  <c r="I223" i="7"/>
  <c r="K223" i="7"/>
  <c r="G224" i="7"/>
  <c r="H224" i="7"/>
  <c r="I224" i="7"/>
  <c r="K224" i="7"/>
  <c r="G225" i="7"/>
  <c r="H225" i="7"/>
  <c r="I225" i="7"/>
  <c r="K225" i="7"/>
  <c r="G226" i="7"/>
  <c r="H226" i="7"/>
  <c r="I226" i="7"/>
  <c r="K226" i="7"/>
  <c r="G227" i="7"/>
  <c r="H227" i="7"/>
  <c r="I227" i="7"/>
  <c r="K227" i="7"/>
  <c r="G228" i="7"/>
  <c r="H228" i="7"/>
  <c r="I228" i="7"/>
  <c r="K228" i="7"/>
  <c r="G229" i="7"/>
  <c r="H229" i="7"/>
  <c r="I229" i="7"/>
  <c r="K229" i="7"/>
  <c r="G230" i="7"/>
  <c r="H230" i="7"/>
  <c r="I230" i="7"/>
  <c r="K230" i="7"/>
  <c r="G231" i="7"/>
  <c r="H231" i="7"/>
  <c r="I231" i="7"/>
  <c r="K231" i="7"/>
  <c r="G232" i="7"/>
  <c r="H232" i="7"/>
  <c r="I232" i="7"/>
  <c r="K232" i="7"/>
  <c r="G233" i="7"/>
  <c r="H233" i="7"/>
  <c r="I233" i="7"/>
  <c r="K233" i="7"/>
  <c r="G234" i="7"/>
  <c r="H234" i="7"/>
  <c r="I234" i="7"/>
  <c r="K234" i="7"/>
  <c r="G235" i="7"/>
  <c r="H235" i="7"/>
  <c r="I235" i="7"/>
  <c r="K235" i="7"/>
  <c r="G236" i="7"/>
  <c r="H236" i="7"/>
  <c r="I236" i="7"/>
  <c r="K236" i="7"/>
  <c r="G237" i="7"/>
  <c r="H237" i="7"/>
  <c r="I237" i="7"/>
  <c r="K237" i="7"/>
  <c r="G238" i="7"/>
  <c r="H238" i="7"/>
  <c r="I238" i="7"/>
  <c r="K238" i="7"/>
  <c r="G239" i="7"/>
  <c r="H239" i="7"/>
  <c r="I239" i="7"/>
  <c r="K239" i="7"/>
  <c r="G240" i="7"/>
  <c r="H240" i="7"/>
  <c r="I240" i="7"/>
  <c r="K240" i="7"/>
  <c r="G241" i="7"/>
  <c r="H241" i="7"/>
  <c r="I241" i="7"/>
  <c r="K241" i="7"/>
  <c r="G242" i="7"/>
  <c r="H242" i="7"/>
  <c r="I242" i="7"/>
  <c r="K242" i="7"/>
  <c r="G243" i="7"/>
  <c r="H243" i="7"/>
  <c r="I243" i="7"/>
  <c r="K243" i="7"/>
  <c r="G244" i="7"/>
  <c r="H244" i="7"/>
  <c r="I244" i="7"/>
  <c r="K244" i="7"/>
  <c r="G245" i="7"/>
  <c r="H245" i="7"/>
  <c r="I245" i="7"/>
  <c r="J245" i="7"/>
  <c r="K245" i="7"/>
  <c r="G246" i="7"/>
  <c r="H246" i="7"/>
  <c r="I246" i="7"/>
  <c r="K246" i="7"/>
  <c r="G247" i="7"/>
  <c r="H247" i="7"/>
  <c r="I247" i="7"/>
  <c r="K247" i="7"/>
  <c r="G248" i="7"/>
  <c r="H248" i="7"/>
  <c r="I248" i="7"/>
  <c r="K248" i="7"/>
  <c r="G249" i="7"/>
  <c r="H249" i="7"/>
  <c r="I249" i="7"/>
  <c r="K249" i="7"/>
  <c r="G250" i="7"/>
  <c r="H250" i="7"/>
  <c r="I250" i="7"/>
  <c r="K250" i="7"/>
  <c r="G251" i="7"/>
  <c r="H251" i="7"/>
  <c r="I251" i="7"/>
  <c r="K251" i="7"/>
  <c r="G252" i="7"/>
  <c r="H252" i="7"/>
  <c r="I252" i="7"/>
  <c r="K252" i="7"/>
  <c r="G253" i="7"/>
  <c r="H253" i="7"/>
  <c r="I253" i="7"/>
  <c r="K253" i="7"/>
  <c r="G254" i="7"/>
  <c r="H254" i="7"/>
  <c r="I254" i="7"/>
  <c r="K254" i="7"/>
  <c r="G255" i="7"/>
  <c r="H255" i="7"/>
  <c r="I255" i="7"/>
  <c r="K255" i="7"/>
  <c r="G256" i="7"/>
  <c r="H256" i="7"/>
  <c r="I256" i="7"/>
  <c r="K256" i="7"/>
  <c r="G257" i="7"/>
  <c r="H257" i="7"/>
  <c r="I257" i="7"/>
  <c r="K257" i="7"/>
  <c r="G258" i="7"/>
  <c r="H258" i="7"/>
  <c r="I258" i="7"/>
  <c r="K258" i="7"/>
  <c r="G259" i="7"/>
  <c r="H259" i="7"/>
  <c r="I259" i="7"/>
  <c r="K259" i="7"/>
  <c r="G260" i="7"/>
  <c r="H260" i="7"/>
  <c r="I260" i="7"/>
  <c r="K260" i="7"/>
  <c r="G261" i="7"/>
  <c r="H261" i="7"/>
  <c r="I261" i="7"/>
  <c r="K261" i="7"/>
  <c r="G262" i="7"/>
  <c r="H262" i="7"/>
  <c r="I262" i="7"/>
  <c r="K262" i="7"/>
  <c r="G263" i="7"/>
  <c r="H263" i="7"/>
  <c r="I263" i="7"/>
  <c r="K263" i="7"/>
  <c r="G264" i="7"/>
  <c r="H264" i="7"/>
  <c r="I264" i="7"/>
  <c r="K264" i="7"/>
  <c r="G265" i="7"/>
  <c r="H265" i="7"/>
  <c r="I265" i="7"/>
  <c r="K265" i="7"/>
  <c r="G266" i="7"/>
  <c r="H266" i="7"/>
  <c r="I266" i="7"/>
  <c r="K266" i="7"/>
  <c r="G267" i="7"/>
  <c r="H267" i="7"/>
  <c r="I267" i="7"/>
  <c r="K267" i="7"/>
  <c r="G268" i="7"/>
  <c r="H268" i="7"/>
  <c r="I268" i="7"/>
  <c r="K268" i="7"/>
  <c r="G269" i="7"/>
  <c r="H269" i="7"/>
  <c r="I269" i="7"/>
  <c r="K269" i="7"/>
  <c r="G270" i="7"/>
  <c r="H270" i="7"/>
  <c r="I270" i="7"/>
  <c r="K270" i="7"/>
  <c r="G271" i="7"/>
  <c r="H271" i="7"/>
  <c r="I271" i="7"/>
  <c r="K271" i="7"/>
  <c r="G272" i="7"/>
  <c r="H272" i="7"/>
  <c r="I272" i="7"/>
  <c r="K272" i="7"/>
  <c r="G273" i="7"/>
  <c r="H273" i="7"/>
  <c r="I273" i="7"/>
  <c r="K273" i="7"/>
  <c r="G274" i="7"/>
  <c r="H274" i="7"/>
  <c r="I274" i="7"/>
  <c r="K274" i="7"/>
  <c r="G275" i="7"/>
  <c r="H275" i="7"/>
  <c r="I275" i="7"/>
  <c r="K275" i="7"/>
  <c r="G276" i="7"/>
  <c r="H276" i="7"/>
  <c r="I276" i="7"/>
  <c r="K276" i="7"/>
  <c r="G277" i="7"/>
  <c r="H277" i="7"/>
  <c r="I277" i="7"/>
  <c r="K277" i="7"/>
  <c r="G278" i="7"/>
  <c r="H278" i="7"/>
  <c r="I278" i="7"/>
  <c r="K278" i="7"/>
  <c r="G279" i="7"/>
  <c r="H279" i="7"/>
  <c r="I279" i="7"/>
  <c r="K279" i="7"/>
  <c r="G280" i="7"/>
  <c r="H280" i="7"/>
  <c r="I280" i="7"/>
  <c r="K280" i="7"/>
  <c r="G281" i="7"/>
  <c r="H281" i="7"/>
  <c r="I281" i="7"/>
  <c r="K281" i="7"/>
  <c r="G282" i="7"/>
  <c r="H282" i="7"/>
  <c r="I282" i="7"/>
  <c r="K282" i="7"/>
  <c r="G283" i="7"/>
  <c r="H283" i="7"/>
  <c r="I283" i="7"/>
  <c r="K283" i="7"/>
  <c r="G284" i="7"/>
  <c r="H284" i="7"/>
  <c r="I284" i="7"/>
  <c r="K284" i="7"/>
  <c r="G285" i="7"/>
  <c r="H285" i="7"/>
  <c r="I285" i="7"/>
  <c r="K285" i="7"/>
  <c r="G286" i="7"/>
  <c r="H286" i="7"/>
  <c r="I286" i="7"/>
  <c r="K286" i="7"/>
  <c r="G287" i="7"/>
  <c r="H287" i="7"/>
  <c r="I287" i="7"/>
  <c r="K287" i="7"/>
  <c r="G288" i="7"/>
  <c r="H288" i="7"/>
  <c r="I288" i="7"/>
  <c r="K288" i="7"/>
  <c r="G289" i="7"/>
  <c r="H289" i="7"/>
  <c r="I289" i="7"/>
  <c r="K289" i="7"/>
  <c r="G290" i="7"/>
  <c r="H290" i="7"/>
  <c r="I290" i="7"/>
  <c r="K290" i="7"/>
  <c r="G291" i="7"/>
  <c r="H291" i="7"/>
  <c r="I291" i="7"/>
  <c r="K291" i="7"/>
  <c r="G292" i="7"/>
  <c r="H292" i="7"/>
  <c r="I292" i="7"/>
  <c r="K292" i="7"/>
  <c r="G293" i="7"/>
  <c r="H293" i="7"/>
  <c r="I293" i="7"/>
  <c r="K293" i="7"/>
  <c r="G294" i="7"/>
  <c r="H294" i="7"/>
  <c r="I294" i="7"/>
  <c r="K294" i="7"/>
  <c r="G295" i="7"/>
  <c r="H295" i="7"/>
  <c r="I295" i="7"/>
  <c r="K295" i="7"/>
  <c r="G296" i="7"/>
  <c r="H296" i="7"/>
  <c r="I296" i="7"/>
  <c r="K296" i="7"/>
  <c r="G297" i="7"/>
  <c r="H297" i="7"/>
  <c r="I297" i="7"/>
  <c r="K297" i="7"/>
  <c r="G298" i="7"/>
  <c r="H298" i="7"/>
  <c r="I298" i="7"/>
  <c r="K298" i="7"/>
  <c r="G299" i="7"/>
  <c r="H299" i="7"/>
  <c r="I299" i="7"/>
  <c r="K299" i="7"/>
  <c r="G300" i="7"/>
  <c r="H300" i="7"/>
  <c r="I300" i="7"/>
  <c r="K300" i="7"/>
  <c r="G301" i="7"/>
  <c r="H301" i="7"/>
  <c r="I301" i="7"/>
  <c r="K301" i="7"/>
  <c r="G302" i="7"/>
  <c r="H302" i="7"/>
  <c r="I302" i="7"/>
  <c r="J302" i="7"/>
  <c r="K302" i="7"/>
  <c r="G303" i="7"/>
  <c r="H303" i="7"/>
  <c r="I303" i="7"/>
  <c r="J303" i="7"/>
  <c r="K303" i="7"/>
  <c r="G304" i="7"/>
  <c r="H304" i="7"/>
  <c r="I304" i="7"/>
  <c r="J304" i="7"/>
  <c r="K304" i="7"/>
  <c r="G305" i="7"/>
  <c r="H305" i="7"/>
  <c r="I305" i="7"/>
  <c r="K305" i="7"/>
  <c r="G306" i="7"/>
  <c r="H306" i="7"/>
  <c r="I306" i="7"/>
  <c r="K306" i="7"/>
  <c r="G307" i="7"/>
  <c r="H307" i="7"/>
  <c r="I307" i="7"/>
  <c r="K307" i="7"/>
  <c r="G308" i="7"/>
  <c r="H308" i="7"/>
  <c r="I308" i="7"/>
  <c r="K308" i="7"/>
  <c r="G309" i="7"/>
  <c r="H309" i="7"/>
  <c r="I309" i="7"/>
  <c r="K309" i="7"/>
  <c r="G310" i="7"/>
  <c r="H310" i="7"/>
  <c r="I310" i="7"/>
  <c r="K310" i="7"/>
  <c r="G311" i="7"/>
  <c r="H311" i="7"/>
  <c r="I311" i="7"/>
  <c r="K311" i="7"/>
  <c r="G312" i="7"/>
  <c r="H312" i="7"/>
  <c r="I312" i="7"/>
  <c r="K312" i="7"/>
  <c r="G313" i="7"/>
  <c r="H313" i="7"/>
  <c r="I313" i="7"/>
  <c r="K313" i="7"/>
  <c r="G314" i="7"/>
  <c r="H314" i="7"/>
  <c r="I314" i="7"/>
  <c r="K314" i="7"/>
  <c r="G315" i="7"/>
  <c r="H315" i="7"/>
  <c r="I315" i="7"/>
  <c r="K315" i="7"/>
  <c r="G316" i="7"/>
  <c r="H316" i="7"/>
  <c r="I316" i="7"/>
  <c r="K316" i="7"/>
  <c r="G317" i="7"/>
  <c r="H317" i="7"/>
  <c r="I317" i="7"/>
  <c r="K317" i="7"/>
  <c r="G318" i="7"/>
  <c r="H318" i="7"/>
  <c r="I318" i="7"/>
  <c r="K318" i="7"/>
  <c r="G319" i="7"/>
  <c r="H319" i="7"/>
  <c r="I319" i="7"/>
  <c r="K319" i="7"/>
  <c r="G320" i="7"/>
  <c r="H320" i="7"/>
  <c r="I320" i="7"/>
  <c r="K320" i="7"/>
  <c r="G321" i="7"/>
  <c r="H321" i="7"/>
  <c r="I321" i="7"/>
  <c r="K321" i="7"/>
  <c r="G322" i="7"/>
  <c r="H322" i="7"/>
  <c r="I322" i="7"/>
  <c r="K322" i="7"/>
  <c r="G323" i="7"/>
  <c r="H323" i="7"/>
  <c r="I323" i="7"/>
  <c r="K323" i="7"/>
  <c r="G324" i="7"/>
  <c r="H324" i="7"/>
  <c r="I324" i="7"/>
  <c r="K324" i="7"/>
  <c r="G325" i="7"/>
  <c r="H325" i="7"/>
  <c r="I325" i="7"/>
  <c r="K325" i="7"/>
  <c r="G326" i="7"/>
  <c r="H326" i="7"/>
  <c r="I326" i="7"/>
  <c r="K326" i="7"/>
  <c r="G327" i="7"/>
  <c r="H327" i="7"/>
  <c r="I327" i="7"/>
  <c r="K327" i="7"/>
  <c r="G328" i="7"/>
  <c r="H328" i="7"/>
  <c r="I328" i="7"/>
  <c r="K328" i="7"/>
  <c r="G329" i="7"/>
  <c r="H329" i="7"/>
  <c r="I329" i="7"/>
  <c r="K329" i="7"/>
  <c r="G330" i="7"/>
  <c r="H330" i="7"/>
  <c r="I330" i="7"/>
  <c r="K330" i="7"/>
  <c r="G331" i="7"/>
  <c r="H331" i="7"/>
  <c r="I331" i="7"/>
  <c r="K331" i="7"/>
  <c r="G332" i="7"/>
  <c r="H332" i="7"/>
  <c r="I332" i="7"/>
  <c r="K332" i="7"/>
  <c r="G333" i="7"/>
  <c r="H333" i="7"/>
  <c r="I333" i="7"/>
  <c r="K333" i="7"/>
  <c r="G334" i="7"/>
  <c r="H334" i="7"/>
  <c r="I334" i="7"/>
  <c r="K334" i="7"/>
  <c r="G335" i="7"/>
  <c r="H335" i="7"/>
  <c r="I335" i="7"/>
  <c r="K335" i="7"/>
  <c r="G336" i="7"/>
  <c r="H336" i="7"/>
  <c r="I336" i="7"/>
  <c r="K336" i="7"/>
  <c r="G337" i="7"/>
  <c r="H337" i="7"/>
  <c r="I337" i="7"/>
  <c r="K337" i="7"/>
  <c r="G338" i="7"/>
  <c r="H338" i="7"/>
  <c r="I338" i="7"/>
  <c r="K338" i="7"/>
  <c r="G339" i="7"/>
  <c r="H339" i="7"/>
  <c r="I339" i="7"/>
  <c r="K339" i="7"/>
  <c r="G340" i="7"/>
  <c r="H340" i="7"/>
  <c r="I340" i="7"/>
  <c r="K340" i="7"/>
  <c r="G341" i="7"/>
  <c r="H341" i="7"/>
  <c r="I341" i="7"/>
  <c r="K341" i="7"/>
  <c r="G342" i="7"/>
  <c r="H342" i="7"/>
  <c r="I342" i="7"/>
  <c r="K342" i="7"/>
  <c r="G343" i="7"/>
  <c r="H343" i="7"/>
  <c r="I343" i="7"/>
  <c r="K343" i="7"/>
  <c r="G344" i="7"/>
  <c r="H344" i="7"/>
  <c r="I344" i="7"/>
  <c r="K344" i="7"/>
  <c r="G345" i="7"/>
  <c r="H345" i="7"/>
  <c r="I345" i="7"/>
  <c r="K345" i="7"/>
  <c r="G346" i="7"/>
  <c r="H346" i="7"/>
  <c r="I346" i="7"/>
  <c r="K346" i="7"/>
  <c r="G347" i="7"/>
  <c r="H347" i="7"/>
  <c r="I347" i="7"/>
  <c r="K347" i="7"/>
  <c r="G348" i="7"/>
  <c r="H348" i="7"/>
  <c r="I348" i="7"/>
  <c r="K348" i="7"/>
  <c r="G349" i="7"/>
  <c r="H349" i="7"/>
  <c r="I349" i="7"/>
  <c r="K349" i="7"/>
  <c r="G350" i="7"/>
  <c r="H350" i="7"/>
  <c r="I350" i="7"/>
  <c r="K350" i="7"/>
  <c r="G351" i="7"/>
  <c r="H351" i="7"/>
  <c r="I351" i="7"/>
  <c r="K351" i="7"/>
  <c r="G352" i="7"/>
  <c r="H352" i="7"/>
  <c r="I352" i="7"/>
  <c r="K352" i="7"/>
  <c r="G353" i="7"/>
  <c r="H353" i="7"/>
  <c r="I353" i="7"/>
  <c r="K353" i="7"/>
  <c r="G354" i="7"/>
  <c r="H354" i="7"/>
  <c r="I354" i="7"/>
  <c r="K354" i="7"/>
  <c r="G355" i="7"/>
  <c r="H355" i="7"/>
  <c r="I355" i="7"/>
  <c r="K355" i="7"/>
  <c r="G356" i="7"/>
  <c r="H356" i="7"/>
  <c r="I356" i="7"/>
  <c r="K356" i="7"/>
  <c r="G357" i="7"/>
  <c r="H357" i="7"/>
  <c r="I357" i="7"/>
  <c r="K357" i="7"/>
  <c r="G358" i="7"/>
  <c r="H358" i="7"/>
  <c r="I358" i="7"/>
  <c r="K358" i="7"/>
  <c r="G359" i="7"/>
  <c r="H359" i="7"/>
  <c r="I359" i="7"/>
  <c r="K359" i="7"/>
  <c r="G360" i="7"/>
  <c r="H360" i="7"/>
  <c r="I360" i="7"/>
  <c r="K360" i="7"/>
  <c r="G361" i="7"/>
  <c r="H361" i="7"/>
  <c r="I361" i="7"/>
  <c r="K361" i="7"/>
  <c r="G362" i="7"/>
  <c r="H362" i="7"/>
  <c r="I362" i="7"/>
  <c r="K362" i="7"/>
  <c r="G363" i="7"/>
  <c r="H363" i="7"/>
  <c r="I363" i="7"/>
  <c r="K363" i="7"/>
  <c r="G364" i="7"/>
  <c r="H364" i="7"/>
  <c r="I364" i="7"/>
  <c r="K364" i="7"/>
  <c r="G365" i="7"/>
  <c r="H365" i="7"/>
  <c r="I365" i="7"/>
  <c r="K365" i="7"/>
  <c r="G366" i="7"/>
  <c r="H366" i="7"/>
  <c r="I366" i="7"/>
  <c r="K366" i="7"/>
  <c r="G367" i="7"/>
  <c r="H367" i="7"/>
  <c r="I367" i="7"/>
  <c r="K367" i="7"/>
  <c r="G368" i="7"/>
  <c r="H368" i="7"/>
  <c r="I368" i="7"/>
  <c r="K368" i="7"/>
  <c r="G369" i="7"/>
  <c r="H369" i="7"/>
  <c r="I369" i="7"/>
  <c r="K369" i="7"/>
  <c r="G370" i="7"/>
  <c r="H370" i="7"/>
  <c r="I370" i="7"/>
  <c r="K370" i="7"/>
  <c r="G371" i="7"/>
  <c r="H371" i="7"/>
  <c r="I371" i="7"/>
  <c r="K371" i="7"/>
  <c r="G372" i="7"/>
  <c r="H372" i="7"/>
  <c r="I372" i="7"/>
  <c r="K372" i="7"/>
  <c r="G373" i="7"/>
  <c r="H373" i="7"/>
  <c r="I373" i="7"/>
  <c r="K373" i="7"/>
  <c r="G374" i="7"/>
  <c r="H374" i="7"/>
  <c r="I374" i="7"/>
  <c r="K374" i="7"/>
  <c r="G375" i="7"/>
  <c r="H375" i="7"/>
  <c r="I375" i="7"/>
  <c r="K375" i="7"/>
  <c r="G376" i="7"/>
  <c r="H376" i="7"/>
  <c r="I376" i="7"/>
  <c r="K376" i="7"/>
  <c r="G377" i="7"/>
  <c r="H377" i="7"/>
  <c r="I377" i="7"/>
  <c r="K377" i="7"/>
  <c r="G378" i="7"/>
  <c r="H378" i="7"/>
  <c r="I378" i="7"/>
  <c r="K378" i="7"/>
  <c r="G379" i="7"/>
  <c r="H379" i="7"/>
  <c r="I379" i="7"/>
  <c r="K379" i="7"/>
  <c r="G380" i="7"/>
  <c r="H380" i="7"/>
  <c r="I380" i="7"/>
  <c r="K380" i="7"/>
  <c r="G381" i="7"/>
  <c r="H381" i="7"/>
  <c r="I381" i="7"/>
  <c r="K381" i="7"/>
  <c r="G382" i="7"/>
  <c r="H382" i="7"/>
  <c r="I382" i="7"/>
  <c r="K382" i="7"/>
  <c r="G383" i="7"/>
  <c r="H383" i="7"/>
  <c r="I383" i="7"/>
  <c r="K383" i="7"/>
  <c r="G384" i="7"/>
  <c r="H384" i="7"/>
  <c r="I384" i="7"/>
  <c r="K384" i="7"/>
  <c r="G385" i="7"/>
  <c r="H385" i="7"/>
  <c r="I385" i="7"/>
  <c r="J385" i="7"/>
  <c r="K385" i="7"/>
  <c r="G386" i="7"/>
  <c r="H386" i="7"/>
  <c r="I386" i="7"/>
  <c r="J386" i="7"/>
  <c r="K386" i="7"/>
  <c r="G387" i="7"/>
  <c r="H387" i="7"/>
  <c r="I387" i="7"/>
  <c r="K387" i="7"/>
  <c r="G388" i="7"/>
  <c r="H388" i="7"/>
  <c r="I388" i="7"/>
  <c r="K388" i="7"/>
  <c r="G389" i="7"/>
  <c r="H389" i="7"/>
  <c r="I389" i="7"/>
  <c r="K389" i="7"/>
  <c r="G390" i="7"/>
  <c r="H390" i="7"/>
  <c r="I390" i="7"/>
  <c r="K390" i="7"/>
  <c r="G391" i="7"/>
  <c r="H391" i="7"/>
  <c r="I391" i="7"/>
  <c r="K391" i="7"/>
  <c r="G392" i="7"/>
  <c r="H392" i="7"/>
  <c r="I392" i="7"/>
  <c r="K392" i="7"/>
  <c r="G393" i="7"/>
  <c r="H393" i="7"/>
  <c r="I393" i="7"/>
  <c r="K393" i="7"/>
  <c r="G394" i="7"/>
  <c r="H394" i="7"/>
  <c r="I394" i="7"/>
  <c r="K394" i="7"/>
  <c r="G395" i="7"/>
  <c r="H395" i="7"/>
  <c r="I395" i="7"/>
  <c r="K395" i="7"/>
  <c r="G396" i="7"/>
  <c r="H396" i="7"/>
  <c r="I396" i="7"/>
  <c r="K396" i="7"/>
  <c r="G397" i="7"/>
  <c r="H397" i="7"/>
  <c r="I397" i="7"/>
  <c r="K397" i="7"/>
  <c r="G398" i="7"/>
  <c r="H398" i="7"/>
  <c r="I398" i="7"/>
  <c r="K398" i="7"/>
  <c r="G399" i="7"/>
  <c r="H399" i="7"/>
  <c r="I399" i="7"/>
  <c r="K399" i="7"/>
  <c r="G400" i="7"/>
  <c r="H400" i="7"/>
  <c r="I400" i="7"/>
  <c r="K400" i="7"/>
  <c r="G401" i="7"/>
  <c r="H401" i="7"/>
  <c r="I401" i="7"/>
  <c r="K401" i="7"/>
  <c r="G402" i="7"/>
  <c r="H402" i="7"/>
  <c r="I402" i="7"/>
  <c r="K402" i="7"/>
  <c r="G403" i="7"/>
  <c r="H403" i="7"/>
  <c r="I403" i="7"/>
  <c r="K403" i="7"/>
  <c r="G404" i="7"/>
  <c r="H404" i="7"/>
  <c r="I404" i="7"/>
  <c r="K404" i="7"/>
  <c r="G405" i="7"/>
  <c r="H405" i="7"/>
  <c r="I405" i="7"/>
  <c r="K405" i="7"/>
  <c r="G406" i="7"/>
  <c r="H406" i="7"/>
  <c r="I406" i="7"/>
  <c r="K406" i="7"/>
  <c r="G407" i="7"/>
  <c r="H407" i="7"/>
  <c r="I407" i="7"/>
  <c r="K407" i="7"/>
  <c r="G408" i="7"/>
  <c r="H408" i="7"/>
  <c r="I408" i="7"/>
  <c r="K408" i="7"/>
  <c r="G409" i="7"/>
  <c r="H409" i="7"/>
  <c r="I409" i="7"/>
  <c r="K409" i="7"/>
  <c r="G410" i="7"/>
  <c r="H410" i="7"/>
  <c r="I410" i="7"/>
  <c r="K410" i="7"/>
  <c r="G411" i="7"/>
  <c r="H411" i="7"/>
  <c r="I411" i="7"/>
  <c r="K411" i="7"/>
  <c r="G412" i="7"/>
  <c r="H412" i="7"/>
  <c r="I412" i="7"/>
  <c r="K412" i="7"/>
  <c r="G413" i="7"/>
  <c r="H413" i="7"/>
  <c r="I413" i="7"/>
  <c r="K413" i="7"/>
  <c r="G414" i="7"/>
  <c r="H414" i="7"/>
  <c r="I414" i="7"/>
  <c r="K414" i="7"/>
  <c r="G415" i="7"/>
  <c r="H415" i="7"/>
  <c r="I415" i="7"/>
  <c r="K415" i="7"/>
  <c r="G416" i="7"/>
  <c r="H416" i="7"/>
  <c r="I416" i="7"/>
  <c r="K416" i="7"/>
  <c r="G417" i="7"/>
  <c r="H417" i="7"/>
  <c r="I417" i="7"/>
  <c r="K417" i="7"/>
  <c r="G418" i="7"/>
  <c r="H418" i="7"/>
  <c r="I418" i="7"/>
  <c r="K418" i="7"/>
  <c r="G419" i="7"/>
  <c r="H419" i="7"/>
  <c r="I419" i="7"/>
  <c r="K419" i="7"/>
  <c r="G420" i="7"/>
  <c r="H420" i="7"/>
  <c r="I420" i="7"/>
  <c r="K420" i="7"/>
  <c r="G421" i="7"/>
  <c r="H421" i="7"/>
  <c r="I421" i="7"/>
  <c r="K421" i="7"/>
  <c r="G422" i="7"/>
  <c r="H422" i="7"/>
  <c r="I422" i="7"/>
  <c r="K422" i="7"/>
  <c r="G423" i="7"/>
  <c r="H423" i="7"/>
  <c r="I423" i="7"/>
  <c r="K423" i="7"/>
  <c r="G424" i="7"/>
  <c r="H424" i="7"/>
  <c r="I424" i="7"/>
  <c r="K424" i="7"/>
  <c r="G425" i="7"/>
  <c r="H425" i="7"/>
  <c r="I425" i="7"/>
  <c r="K425" i="7"/>
  <c r="G426" i="7"/>
  <c r="H426" i="7"/>
  <c r="I426" i="7"/>
  <c r="K426" i="7"/>
  <c r="G427" i="7"/>
  <c r="H427" i="7"/>
  <c r="I427" i="7"/>
  <c r="K427" i="7"/>
  <c r="G428" i="7"/>
  <c r="H428" i="7"/>
  <c r="I428" i="7"/>
  <c r="K428" i="7"/>
  <c r="G429" i="7"/>
  <c r="H429" i="7"/>
  <c r="I429" i="7"/>
  <c r="K429" i="7"/>
  <c r="G430" i="7"/>
  <c r="H430" i="7"/>
  <c r="I430" i="7"/>
  <c r="K430" i="7"/>
  <c r="G431" i="7"/>
  <c r="H431" i="7"/>
  <c r="I431" i="7"/>
  <c r="K431" i="7"/>
  <c r="G432" i="7"/>
  <c r="H432" i="7"/>
  <c r="I432" i="7"/>
  <c r="K432" i="7"/>
  <c r="G433" i="7"/>
  <c r="H433" i="7"/>
  <c r="I433" i="7"/>
  <c r="J433" i="7"/>
  <c r="K433" i="7"/>
  <c r="G434" i="7"/>
  <c r="H434" i="7"/>
  <c r="I434" i="7"/>
  <c r="J434" i="7"/>
  <c r="K434" i="7"/>
  <c r="G435" i="7"/>
  <c r="H435" i="7"/>
  <c r="I435" i="7"/>
  <c r="K435" i="7"/>
  <c r="G436" i="7"/>
  <c r="H436" i="7"/>
  <c r="I436" i="7"/>
  <c r="K436" i="7"/>
  <c r="G437" i="7"/>
  <c r="H437" i="7"/>
  <c r="I437" i="7"/>
  <c r="K437" i="7"/>
  <c r="G438" i="7"/>
  <c r="H438" i="7"/>
  <c r="I438" i="7"/>
  <c r="K438" i="7"/>
  <c r="G439" i="7"/>
  <c r="H439" i="7"/>
  <c r="I439" i="7"/>
  <c r="K439" i="7"/>
  <c r="G440" i="7"/>
  <c r="H440" i="7"/>
  <c r="I440" i="7"/>
  <c r="K440" i="7"/>
  <c r="G441" i="7"/>
  <c r="H441" i="7"/>
  <c r="I441" i="7"/>
  <c r="K441" i="7"/>
  <c r="G442" i="7"/>
  <c r="H442" i="7"/>
  <c r="I442" i="7"/>
  <c r="K442" i="7"/>
  <c r="G443" i="7"/>
  <c r="H443" i="7"/>
  <c r="I443" i="7"/>
  <c r="K443" i="7"/>
  <c r="G444" i="7"/>
  <c r="H444" i="7"/>
  <c r="I444" i="7"/>
  <c r="K444" i="7"/>
  <c r="G445" i="7"/>
  <c r="H445" i="7"/>
  <c r="I445" i="7"/>
  <c r="K445" i="7"/>
  <c r="G446" i="7"/>
  <c r="H446" i="7"/>
  <c r="I446" i="7"/>
  <c r="K446" i="7"/>
  <c r="G447" i="7"/>
  <c r="H447" i="7"/>
  <c r="I447" i="7"/>
  <c r="K447" i="7"/>
  <c r="G448" i="7"/>
  <c r="H448" i="7"/>
  <c r="I448" i="7"/>
  <c r="K448" i="7"/>
  <c r="G449" i="7"/>
  <c r="H449" i="7"/>
  <c r="I449" i="7"/>
  <c r="K449" i="7"/>
  <c r="G450" i="7"/>
  <c r="H450" i="7"/>
  <c r="I450" i="7"/>
  <c r="K450" i="7"/>
  <c r="G451" i="7"/>
  <c r="H451" i="7"/>
  <c r="I451" i="7"/>
  <c r="K451" i="7"/>
  <c r="G452" i="7"/>
  <c r="H452" i="7"/>
  <c r="I452" i="7"/>
  <c r="K452" i="7"/>
  <c r="G453" i="7"/>
  <c r="H453" i="7"/>
  <c r="I453" i="7"/>
  <c r="K453" i="7"/>
  <c r="G454" i="7"/>
  <c r="H454" i="7"/>
  <c r="I454" i="7"/>
  <c r="K454" i="7"/>
  <c r="G455" i="7"/>
  <c r="H455" i="7"/>
  <c r="I455" i="7"/>
  <c r="K455" i="7"/>
  <c r="G456" i="7"/>
  <c r="H456" i="7"/>
  <c r="I456" i="7"/>
  <c r="K456" i="7"/>
  <c r="G457" i="7"/>
  <c r="H457" i="7"/>
  <c r="I457" i="7"/>
  <c r="K457" i="7"/>
  <c r="G458" i="7"/>
  <c r="H458" i="7"/>
  <c r="I458" i="7"/>
  <c r="K458" i="7"/>
  <c r="G459" i="7"/>
  <c r="H459" i="7"/>
  <c r="I459" i="7"/>
  <c r="K459" i="7"/>
  <c r="G460" i="7"/>
  <c r="H460" i="7"/>
  <c r="I460" i="7"/>
  <c r="K460" i="7"/>
  <c r="G461" i="7"/>
  <c r="H461" i="7"/>
  <c r="I461" i="7"/>
  <c r="K461" i="7"/>
  <c r="G462" i="7"/>
  <c r="H462" i="7"/>
  <c r="I462" i="7"/>
  <c r="K462" i="7"/>
  <c r="G463" i="7"/>
  <c r="H463" i="7"/>
  <c r="I463" i="7"/>
  <c r="K463" i="7"/>
  <c r="G464" i="7"/>
  <c r="H464" i="7"/>
  <c r="I464" i="7"/>
  <c r="K464" i="7"/>
  <c r="G465" i="7"/>
  <c r="H465" i="7"/>
  <c r="I465" i="7"/>
  <c r="K465" i="7"/>
  <c r="G466" i="7"/>
  <c r="H466" i="7"/>
  <c r="I466" i="7"/>
  <c r="K466" i="7"/>
  <c r="G467" i="7"/>
  <c r="H467" i="7"/>
  <c r="I467" i="7"/>
  <c r="K467" i="7"/>
  <c r="G468" i="7"/>
  <c r="H468" i="7"/>
  <c r="I468" i="7"/>
  <c r="K468" i="7"/>
  <c r="G469" i="7"/>
  <c r="H469" i="7"/>
  <c r="I469" i="7"/>
  <c r="K469" i="7"/>
  <c r="G470" i="7"/>
  <c r="H470" i="7"/>
  <c r="I470" i="7"/>
  <c r="K470" i="7"/>
  <c r="G471" i="7"/>
  <c r="H471" i="7"/>
  <c r="I471" i="7"/>
  <c r="K471" i="7"/>
  <c r="G472" i="7"/>
  <c r="H472" i="7"/>
  <c r="I472" i="7"/>
  <c r="K472" i="7"/>
  <c r="G473" i="7"/>
  <c r="H473" i="7"/>
  <c r="I473" i="7"/>
  <c r="K473" i="7"/>
  <c r="G474" i="7"/>
  <c r="H474" i="7"/>
  <c r="I474" i="7"/>
  <c r="K474" i="7"/>
  <c r="G475" i="7"/>
  <c r="H475" i="7"/>
  <c r="I475" i="7"/>
  <c r="K475" i="7"/>
  <c r="G476" i="7"/>
  <c r="H476" i="7"/>
  <c r="I476" i="7"/>
  <c r="K476" i="7"/>
  <c r="G477" i="7"/>
  <c r="H477" i="7"/>
  <c r="I477" i="7"/>
  <c r="K477" i="7"/>
  <c r="G478" i="7"/>
  <c r="H478" i="7"/>
  <c r="I478" i="7"/>
  <c r="K478" i="7"/>
  <c r="G479" i="7"/>
  <c r="H479" i="7"/>
  <c r="I479" i="7"/>
  <c r="K479" i="7"/>
  <c r="G480" i="7"/>
  <c r="H480" i="7"/>
  <c r="I480" i="7"/>
  <c r="K480" i="7"/>
  <c r="G481" i="7"/>
  <c r="H481" i="7"/>
  <c r="I481" i="7"/>
  <c r="K481" i="7"/>
  <c r="G482" i="7"/>
  <c r="H482" i="7"/>
  <c r="I482" i="7"/>
  <c r="K482" i="7"/>
  <c r="G483" i="7"/>
  <c r="H483" i="7"/>
  <c r="I483" i="7"/>
  <c r="K483" i="7"/>
  <c r="G484" i="7"/>
  <c r="H484" i="7"/>
  <c r="I484" i="7"/>
  <c r="K484" i="7"/>
  <c r="G485" i="7"/>
  <c r="H485" i="7"/>
  <c r="I485" i="7"/>
  <c r="K485" i="7"/>
  <c r="G486" i="7"/>
  <c r="H486" i="7"/>
  <c r="I486" i="7"/>
  <c r="K486" i="7"/>
  <c r="G487" i="7"/>
  <c r="H487" i="7"/>
  <c r="I487" i="7"/>
  <c r="K487" i="7"/>
  <c r="G488" i="7"/>
  <c r="H488" i="7"/>
  <c r="I488" i="7"/>
  <c r="K488" i="7"/>
  <c r="G489" i="7"/>
  <c r="H489" i="7"/>
  <c r="I489" i="7"/>
  <c r="K489" i="7"/>
  <c r="G490" i="7"/>
  <c r="H490" i="7"/>
  <c r="I490" i="7"/>
  <c r="K490" i="7"/>
  <c r="G491" i="7"/>
  <c r="H491" i="7"/>
  <c r="I491" i="7"/>
  <c r="K491" i="7"/>
  <c r="G492" i="7"/>
  <c r="H492" i="7"/>
  <c r="I492" i="7"/>
  <c r="K492" i="7"/>
  <c r="G493" i="7"/>
  <c r="H493" i="7"/>
  <c r="I493" i="7"/>
  <c r="K493" i="7"/>
  <c r="G494" i="7"/>
  <c r="H494" i="7"/>
  <c r="I494" i="7"/>
  <c r="K494" i="7"/>
  <c r="G495" i="7"/>
  <c r="H495" i="7"/>
  <c r="I495" i="7"/>
  <c r="K495" i="7"/>
  <c r="G496" i="7"/>
  <c r="H496" i="7"/>
  <c r="I496" i="7"/>
  <c r="K496" i="7"/>
  <c r="G497" i="7"/>
  <c r="H497" i="7"/>
  <c r="I497" i="7"/>
  <c r="K497" i="7"/>
  <c r="G498" i="7"/>
  <c r="H498" i="7"/>
  <c r="I498" i="7"/>
  <c r="K498" i="7"/>
  <c r="G499" i="7"/>
  <c r="H499" i="7"/>
  <c r="I499" i="7"/>
  <c r="K499" i="7"/>
  <c r="G500" i="7"/>
  <c r="H500" i="7"/>
  <c r="I500" i="7"/>
  <c r="K500" i="7"/>
  <c r="G501" i="7"/>
  <c r="H501" i="7"/>
  <c r="I501" i="7"/>
  <c r="K501" i="7"/>
  <c r="G502" i="7"/>
  <c r="H502" i="7"/>
  <c r="I502" i="7"/>
  <c r="K502" i="7"/>
  <c r="G503" i="7"/>
  <c r="H503" i="7"/>
  <c r="I503" i="7"/>
  <c r="K503" i="7"/>
  <c r="G504" i="7"/>
  <c r="H504" i="7"/>
  <c r="I504" i="7"/>
  <c r="K504" i="7"/>
  <c r="G505" i="7"/>
  <c r="H505" i="7"/>
  <c r="I505" i="7"/>
  <c r="K505" i="7"/>
  <c r="G506" i="7"/>
  <c r="H506" i="7"/>
  <c r="I506" i="7"/>
  <c r="K506" i="7"/>
  <c r="G507" i="7"/>
  <c r="H507" i="7"/>
  <c r="I507" i="7"/>
  <c r="K507" i="7"/>
  <c r="G508" i="7"/>
  <c r="H508" i="7"/>
  <c r="I508" i="7"/>
  <c r="K508" i="7"/>
  <c r="G509" i="7"/>
  <c r="H509" i="7"/>
  <c r="I509" i="7"/>
  <c r="K509" i="7"/>
  <c r="G510" i="7"/>
  <c r="H510" i="7"/>
  <c r="I510" i="7"/>
  <c r="K510" i="7"/>
  <c r="G511" i="7"/>
  <c r="H511" i="7"/>
  <c r="I511" i="7"/>
  <c r="K511" i="7"/>
  <c r="G512" i="7"/>
  <c r="H512" i="7"/>
  <c r="I512" i="7"/>
  <c r="K512" i="7"/>
  <c r="G513" i="7"/>
  <c r="H513" i="7"/>
  <c r="I513" i="7"/>
  <c r="K513" i="7"/>
  <c r="G514" i="7"/>
  <c r="H514" i="7"/>
  <c r="I514" i="7"/>
  <c r="K514" i="7"/>
  <c r="G515" i="7"/>
  <c r="H515" i="7"/>
  <c r="I515" i="7"/>
  <c r="K515" i="7"/>
  <c r="G516" i="7"/>
  <c r="H516" i="7"/>
  <c r="I516" i="7"/>
  <c r="K516" i="7"/>
  <c r="G517" i="7"/>
  <c r="H517" i="7"/>
  <c r="I517" i="7"/>
  <c r="K517" i="7"/>
  <c r="G518" i="7"/>
  <c r="H518" i="7"/>
  <c r="I518" i="7"/>
  <c r="K518" i="7"/>
  <c r="G519" i="7"/>
  <c r="H519" i="7"/>
  <c r="I519" i="7"/>
  <c r="K519" i="7"/>
  <c r="G520" i="7"/>
  <c r="H520" i="7"/>
  <c r="I520" i="7"/>
  <c r="K520" i="7"/>
  <c r="G521" i="7"/>
  <c r="H521" i="7"/>
  <c r="I521" i="7"/>
  <c r="K521" i="7"/>
  <c r="G522" i="7"/>
  <c r="H522" i="7"/>
  <c r="I522" i="7"/>
  <c r="K522" i="7"/>
  <c r="G523" i="7"/>
  <c r="H523" i="7"/>
  <c r="I523" i="7"/>
  <c r="K523" i="7"/>
  <c r="G524" i="7"/>
  <c r="H524" i="7"/>
  <c r="I524" i="7"/>
  <c r="K524" i="7"/>
  <c r="G525" i="7"/>
  <c r="H525" i="7"/>
  <c r="I525" i="7"/>
  <c r="K525" i="7"/>
  <c r="G526" i="7"/>
  <c r="H526" i="7"/>
  <c r="I526" i="7"/>
  <c r="K526" i="7"/>
  <c r="G527" i="7"/>
  <c r="H527" i="7"/>
  <c r="I527" i="7"/>
  <c r="K527" i="7"/>
  <c r="G528" i="7"/>
  <c r="H528" i="7"/>
  <c r="I528" i="7"/>
  <c r="J528" i="7"/>
  <c r="K528" i="7"/>
  <c r="G529" i="7"/>
  <c r="H529" i="7"/>
  <c r="I529" i="7"/>
  <c r="K529" i="7"/>
  <c r="G530" i="7"/>
  <c r="H530" i="7"/>
  <c r="I530" i="7"/>
  <c r="K530" i="7"/>
  <c r="G531" i="7"/>
  <c r="H531" i="7"/>
  <c r="I531" i="7"/>
  <c r="K531" i="7"/>
  <c r="G532" i="7"/>
  <c r="H532" i="7"/>
  <c r="I532" i="7"/>
  <c r="K532" i="7"/>
  <c r="G533" i="7"/>
  <c r="H533" i="7"/>
  <c r="I533" i="7"/>
  <c r="K533" i="7"/>
  <c r="G534" i="7"/>
  <c r="H534" i="7"/>
  <c r="I534" i="7"/>
  <c r="K534" i="7"/>
  <c r="G535" i="7"/>
  <c r="H535" i="7"/>
  <c r="I535" i="7"/>
  <c r="K535" i="7"/>
  <c r="G536" i="7"/>
  <c r="H536" i="7"/>
  <c r="I536" i="7"/>
  <c r="K536" i="7"/>
  <c r="G537" i="7"/>
  <c r="H537" i="7"/>
  <c r="I537" i="7"/>
  <c r="K537" i="7"/>
  <c r="G538" i="7"/>
  <c r="H538" i="7"/>
  <c r="I538" i="7"/>
  <c r="K538" i="7"/>
  <c r="G539" i="7"/>
  <c r="H539" i="7"/>
  <c r="I539" i="7"/>
  <c r="K539" i="7"/>
  <c r="G540" i="7"/>
  <c r="H540" i="7"/>
  <c r="I540" i="7"/>
  <c r="K540" i="7"/>
  <c r="G541" i="7"/>
  <c r="H541" i="7"/>
  <c r="I541" i="7"/>
  <c r="K541" i="7"/>
  <c r="G542" i="7"/>
  <c r="H542" i="7"/>
  <c r="I542" i="7"/>
  <c r="K542" i="7"/>
  <c r="G543" i="7"/>
  <c r="H543" i="7"/>
  <c r="I543" i="7"/>
  <c r="K543" i="7"/>
  <c r="G544" i="7"/>
  <c r="H544" i="7"/>
  <c r="I544" i="7"/>
  <c r="K544" i="7"/>
  <c r="G545" i="7"/>
  <c r="H545" i="7"/>
  <c r="I545" i="7"/>
  <c r="K545" i="7"/>
  <c r="G546" i="7"/>
  <c r="H546" i="7"/>
  <c r="I546" i="7"/>
  <c r="K546" i="7"/>
  <c r="G547" i="7"/>
  <c r="H547" i="7"/>
  <c r="I547" i="7"/>
  <c r="K547" i="7"/>
  <c r="G548" i="7"/>
  <c r="H548" i="7"/>
  <c r="I548" i="7"/>
  <c r="K548" i="7"/>
  <c r="G549" i="7"/>
  <c r="H549" i="7"/>
  <c r="I549" i="7"/>
  <c r="K549" i="7"/>
  <c r="G550" i="7"/>
  <c r="H550" i="7"/>
  <c r="I550" i="7"/>
  <c r="K550" i="7"/>
  <c r="G551" i="7"/>
  <c r="H551" i="7"/>
  <c r="I551" i="7"/>
  <c r="K551" i="7"/>
  <c r="G552" i="7"/>
  <c r="H552" i="7"/>
  <c r="I552" i="7"/>
  <c r="K552" i="7"/>
  <c r="G553" i="7"/>
  <c r="H553" i="7"/>
  <c r="I553" i="7"/>
  <c r="K553" i="7"/>
  <c r="G554" i="7"/>
  <c r="H554" i="7"/>
  <c r="I554" i="7"/>
  <c r="K554" i="7"/>
  <c r="G555" i="7"/>
  <c r="H555" i="7"/>
  <c r="I555" i="7"/>
  <c r="K555" i="7"/>
  <c r="G556" i="7"/>
  <c r="H556" i="7"/>
  <c r="I556" i="7"/>
  <c r="K556" i="7"/>
  <c r="G557" i="7"/>
  <c r="H557" i="7"/>
  <c r="I557" i="7"/>
  <c r="K557" i="7"/>
  <c r="G558" i="7"/>
  <c r="H558" i="7"/>
  <c r="I558" i="7"/>
  <c r="K558" i="7"/>
  <c r="G559" i="7"/>
  <c r="H559" i="7"/>
  <c r="I559" i="7"/>
  <c r="K559" i="7"/>
  <c r="G560" i="7"/>
  <c r="H560" i="7"/>
  <c r="I560" i="7"/>
  <c r="K560" i="7"/>
  <c r="G561" i="7"/>
  <c r="H561" i="7"/>
  <c r="I561" i="7"/>
  <c r="K561" i="7"/>
  <c r="G562" i="7"/>
  <c r="H562" i="7"/>
  <c r="I562" i="7"/>
  <c r="K562" i="7"/>
  <c r="G563" i="7"/>
  <c r="H563" i="7"/>
  <c r="I563" i="7"/>
  <c r="K563" i="7"/>
  <c r="G564" i="7"/>
  <c r="H564" i="7"/>
  <c r="I564" i="7"/>
  <c r="K564" i="7"/>
  <c r="G565" i="7"/>
  <c r="H565" i="7"/>
  <c r="I565" i="7"/>
  <c r="K565" i="7"/>
  <c r="G566" i="7"/>
  <c r="H566" i="7"/>
  <c r="I566" i="7"/>
  <c r="K566" i="7"/>
  <c r="G567" i="7"/>
  <c r="H567" i="7"/>
  <c r="I567" i="7"/>
  <c r="K567" i="7"/>
  <c r="G568" i="7"/>
  <c r="H568" i="7"/>
  <c r="I568" i="7"/>
  <c r="K568" i="7"/>
  <c r="G569" i="7"/>
  <c r="H569" i="7"/>
  <c r="I569" i="7"/>
  <c r="K569" i="7"/>
  <c r="G570" i="7"/>
  <c r="H570" i="7"/>
  <c r="I570" i="7"/>
  <c r="K570" i="7"/>
  <c r="G571" i="7"/>
  <c r="H571" i="7"/>
  <c r="I571" i="7"/>
  <c r="K571" i="7"/>
  <c r="G572" i="7"/>
  <c r="H572" i="7"/>
  <c r="I572" i="7"/>
  <c r="K572" i="7"/>
  <c r="G573" i="7"/>
  <c r="H573" i="7"/>
  <c r="I573" i="7"/>
  <c r="K573" i="7"/>
  <c r="G574" i="7"/>
  <c r="H574" i="7"/>
  <c r="I574" i="7"/>
  <c r="K574" i="7"/>
  <c r="G575" i="7"/>
  <c r="H575" i="7"/>
  <c r="I575" i="7"/>
  <c r="K575" i="7"/>
  <c r="G576" i="7"/>
  <c r="H576" i="7"/>
  <c r="I576" i="7"/>
  <c r="K576" i="7"/>
  <c r="G577" i="7"/>
  <c r="H577" i="7"/>
  <c r="I577" i="7"/>
  <c r="K577" i="7"/>
  <c r="G578" i="7"/>
  <c r="H578" i="7"/>
  <c r="I578" i="7"/>
  <c r="K578" i="7"/>
  <c r="G579" i="7"/>
  <c r="H579" i="7"/>
  <c r="I579" i="7"/>
  <c r="K579" i="7"/>
  <c r="G580" i="7"/>
  <c r="H580" i="7"/>
  <c r="I580" i="7"/>
  <c r="K580" i="7"/>
  <c r="G581" i="7"/>
  <c r="H581" i="7"/>
  <c r="I581" i="7"/>
  <c r="J581" i="7"/>
  <c r="K581" i="7"/>
  <c r="G582" i="7"/>
  <c r="H582" i="7"/>
  <c r="I582" i="7"/>
  <c r="K582" i="7"/>
  <c r="G583" i="7"/>
  <c r="H583" i="7"/>
  <c r="I583" i="7"/>
  <c r="K583" i="7"/>
  <c r="G584" i="7"/>
  <c r="H584" i="7"/>
  <c r="I584" i="7"/>
  <c r="K584" i="7"/>
  <c r="G585" i="7"/>
  <c r="H585" i="7"/>
  <c r="I585" i="7"/>
  <c r="K585" i="7"/>
  <c r="G586" i="7"/>
  <c r="H586" i="7"/>
  <c r="I586" i="7"/>
  <c r="K586" i="7"/>
  <c r="G587" i="7"/>
  <c r="H587" i="7"/>
  <c r="I587" i="7"/>
  <c r="K587" i="7"/>
  <c r="G588" i="7"/>
  <c r="H588" i="7"/>
  <c r="I588" i="7"/>
  <c r="K588" i="7"/>
  <c r="G589" i="7"/>
  <c r="H589" i="7"/>
  <c r="I589" i="7"/>
  <c r="K589" i="7"/>
  <c r="G590" i="7"/>
  <c r="H590" i="7"/>
  <c r="I590" i="7"/>
  <c r="K590" i="7"/>
  <c r="G591" i="7"/>
  <c r="H591" i="7"/>
  <c r="I591" i="7"/>
  <c r="K591" i="7"/>
  <c r="G592" i="7"/>
  <c r="H592" i="7"/>
  <c r="I592" i="7"/>
  <c r="K592" i="7"/>
  <c r="G593" i="7"/>
  <c r="H593" i="7"/>
  <c r="I593" i="7"/>
  <c r="K593" i="7"/>
  <c r="G594" i="7"/>
  <c r="H594" i="7"/>
  <c r="I594" i="7"/>
  <c r="K594" i="7"/>
  <c r="G595" i="7"/>
  <c r="H595" i="7"/>
  <c r="I595" i="7"/>
  <c r="K595" i="7"/>
  <c r="G596" i="7"/>
  <c r="H596" i="7"/>
  <c r="I596" i="7"/>
  <c r="K596" i="7"/>
  <c r="G597" i="7"/>
  <c r="H597" i="7"/>
  <c r="I597" i="7"/>
  <c r="K597" i="7"/>
  <c r="G598" i="7"/>
  <c r="H598" i="7"/>
  <c r="I598" i="7"/>
  <c r="K598" i="7"/>
  <c r="G599" i="7"/>
  <c r="H599" i="7"/>
  <c r="I599" i="7"/>
  <c r="K599" i="7"/>
  <c r="G600" i="7"/>
  <c r="H600" i="7"/>
  <c r="I600" i="7"/>
  <c r="K600" i="7"/>
  <c r="G601" i="7"/>
  <c r="H601" i="7"/>
  <c r="I601" i="7"/>
  <c r="K601" i="7"/>
  <c r="G602" i="7"/>
  <c r="H602" i="7"/>
  <c r="I602" i="7"/>
  <c r="K602" i="7"/>
  <c r="G603" i="7"/>
  <c r="H603" i="7"/>
  <c r="I603" i="7"/>
  <c r="K603" i="7"/>
  <c r="G604" i="7"/>
  <c r="H604" i="7"/>
  <c r="I604" i="7"/>
  <c r="K604" i="7"/>
  <c r="G605" i="7"/>
  <c r="H605" i="7"/>
  <c r="I605" i="7"/>
  <c r="K605" i="7"/>
  <c r="G606" i="7"/>
  <c r="H606" i="7"/>
  <c r="I606" i="7"/>
  <c r="J606" i="7"/>
  <c r="K606" i="7"/>
  <c r="G607" i="7"/>
  <c r="H607" i="7"/>
  <c r="I607" i="7"/>
  <c r="K607" i="7"/>
  <c r="G608" i="7"/>
  <c r="H608" i="7"/>
  <c r="I608" i="7"/>
  <c r="K608" i="7"/>
  <c r="G609" i="7"/>
  <c r="H609" i="7"/>
  <c r="I609" i="7"/>
  <c r="K609" i="7"/>
  <c r="G610" i="7"/>
  <c r="H610" i="7"/>
  <c r="I610" i="7"/>
  <c r="K610" i="7"/>
  <c r="G611" i="7"/>
  <c r="H611" i="7"/>
  <c r="I611" i="7"/>
  <c r="K611" i="7"/>
  <c r="G612" i="7"/>
  <c r="H612" i="7"/>
  <c r="I612" i="7"/>
  <c r="K612" i="7"/>
  <c r="G613" i="7"/>
  <c r="H613" i="7"/>
  <c r="I613" i="7"/>
  <c r="K613" i="7"/>
  <c r="G614" i="7"/>
  <c r="H614" i="7"/>
  <c r="I614" i="7"/>
  <c r="K614" i="7"/>
  <c r="G615" i="7"/>
  <c r="H615" i="7"/>
  <c r="I615" i="7"/>
  <c r="K615" i="7"/>
  <c r="G616" i="7"/>
  <c r="H616" i="7"/>
  <c r="I616" i="7"/>
  <c r="J616" i="7"/>
  <c r="K616" i="7"/>
  <c r="G617" i="7"/>
  <c r="H617" i="7"/>
  <c r="I617" i="7"/>
  <c r="K617" i="7"/>
  <c r="G618" i="7"/>
  <c r="H618" i="7"/>
  <c r="I618" i="7"/>
  <c r="K618" i="7"/>
  <c r="G619" i="7"/>
  <c r="H619" i="7"/>
  <c r="I619" i="7"/>
  <c r="K619" i="7"/>
  <c r="G620" i="7"/>
  <c r="H620" i="7"/>
  <c r="I620" i="7"/>
  <c r="K620" i="7"/>
  <c r="G621" i="7"/>
  <c r="H621" i="7"/>
  <c r="I621" i="7"/>
  <c r="K621" i="7"/>
  <c r="G622" i="7"/>
  <c r="H622" i="7"/>
  <c r="I622" i="7"/>
  <c r="K622" i="7"/>
  <c r="G623" i="7"/>
  <c r="H623" i="7"/>
  <c r="I623" i="7"/>
  <c r="K623" i="7"/>
  <c r="G624" i="7"/>
  <c r="H624" i="7"/>
  <c r="I624" i="7"/>
  <c r="K624" i="7"/>
  <c r="G625" i="7"/>
  <c r="H625" i="7"/>
  <c r="I625" i="7"/>
  <c r="K625" i="7"/>
  <c r="G626" i="7"/>
  <c r="H626" i="7"/>
  <c r="I626" i="7"/>
  <c r="K626" i="7"/>
  <c r="G627" i="7"/>
  <c r="H627" i="7"/>
  <c r="I627" i="7"/>
  <c r="K627" i="7"/>
  <c r="G628" i="7"/>
  <c r="H628" i="7"/>
  <c r="I628" i="7"/>
  <c r="K628" i="7"/>
  <c r="G629" i="7"/>
  <c r="H629" i="7"/>
  <c r="I629" i="7"/>
  <c r="K629" i="7"/>
  <c r="G630" i="7"/>
  <c r="H630" i="7"/>
  <c r="I630" i="7"/>
  <c r="K630" i="7"/>
  <c r="G631" i="7"/>
  <c r="H631" i="7"/>
  <c r="I631" i="7"/>
  <c r="K631" i="7"/>
  <c r="G632" i="7"/>
  <c r="H632" i="7"/>
  <c r="I632" i="7"/>
  <c r="K632" i="7"/>
  <c r="G633" i="7"/>
  <c r="H633" i="7"/>
  <c r="I633" i="7"/>
  <c r="K633" i="7"/>
  <c r="G634" i="7"/>
  <c r="H634" i="7"/>
  <c r="I634" i="7"/>
  <c r="K634" i="7"/>
  <c r="G635" i="7"/>
  <c r="H635" i="7"/>
  <c r="I635" i="7"/>
  <c r="K635" i="7"/>
  <c r="G636" i="7"/>
  <c r="H636" i="7"/>
  <c r="I636" i="7"/>
  <c r="K636" i="7"/>
  <c r="G637" i="7"/>
  <c r="H637" i="7"/>
  <c r="I637" i="7"/>
  <c r="K637" i="7"/>
  <c r="G638" i="7"/>
  <c r="H638" i="7"/>
  <c r="I638" i="7"/>
  <c r="K638" i="7"/>
  <c r="G639" i="7"/>
  <c r="H639" i="7"/>
  <c r="I639" i="7"/>
  <c r="K639" i="7"/>
  <c r="G640" i="7"/>
  <c r="H640" i="7"/>
  <c r="I640" i="7"/>
  <c r="K640" i="7"/>
  <c r="G641" i="7"/>
  <c r="H641" i="7"/>
  <c r="I641" i="7"/>
  <c r="K641" i="7"/>
  <c r="G642" i="7"/>
  <c r="H642" i="7"/>
  <c r="I642" i="7"/>
  <c r="K642" i="7"/>
  <c r="G643" i="7"/>
  <c r="H643" i="7"/>
  <c r="I643" i="7"/>
  <c r="J643" i="7"/>
  <c r="K643" i="7"/>
  <c r="G644" i="7"/>
  <c r="H644" i="7"/>
  <c r="I644" i="7"/>
  <c r="J644" i="7"/>
  <c r="K644" i="7"/>
  <c r="G645" i="7"/>
  <c r="H645" i="7"/>
  <c r="I645" i="7"/>
  <c r="K645" i="7"/>
  <c r="G646" i="7"/>
  <c r="H646" i="7"/>
  <c r="I646" i="7"/>
  <c r="K646" i="7"/>
  <c r="G647" i="7"/>
  <c r="H647" i="7"/>
  <c r="I647" i="7"/>
  <c r="K647" i="7"/>
  <c r="G648" i="7"/>
  <c r="H648" i="7"/>
  <c r="I648" i="7"/>
  <c r="K648" i="7"/>
  <c r="G649" i="7"/>
  <c r="H649" i="7"/>
  <c r="I649" i="7"/>
  <c r="K649" i="7"/>
  <c r="G650" i="7"/>
  <c r="H650" i="7"/>
  <c r="I650" i="7"/>
  <c r="K650" i="7"/>
  <c r="G651" i="7"/>
  <c r="H651" i="7"/>
  <c r="I651" i="7"/>
  <c r="K651" i="7"/>
  <c r="G652" i="7"/>
  <c r="H652" i="7"/>
  <c r="I652" i="7"/>
  <c r="K652" i="7"/>
  <c r="G653" i="7"/>
  <c r="H653" i="7"/>
  <c r="I653" i="7"/>
  <c r="K653" i="7"/>
  <c r="G654" i="7"/>
  <c r="H654" i="7"/>
  <c r="I654" i="7"/>
  <c r="K654" i="7"/>
  <c r="G655" i="7"/>
  <c r="H655" i="7"/>
  <c r="I655" i="7"/>
  <c r="K655" i="7"/>
  <c r="G656" i="7"/>
  <c r="H656" i="7"/>
  <c r="I656" i="7"/>
  <c r="K656" i="7"/>
  <c r="G657" i="7"/>
  <c r="H657" i="7"/>
  <c r="I657" i="7"/>
  <c r="K657" i="7"/>
  <c r="G658" i="7"/>
  <c r="H658" i="7"/>
  <c r="I658" i="7"/>
  <c r="K658" i="7"/>
  <c r="G659" i="7"/>
  <c r="H659" i="7"/>
  <c r="I659" i="7"/>
  <c r="K659" i="7"/>
  <c r="G660" i="7"/>
  <c r="H660" i="7"/>
  <c r="I660" i="7"/>
  <c r="K660" i="7"/>
  <c r="G661" i="7"/>
  <c r="H661" i="7"/>
  <c r="I661" i="7"/>
  <c r="K661" i="7"/>
  <c r="G662" i="7"/>
  <c r="H662" i="7"/>
  <c r="I662" i="7"/>
  <c r="K662" i="7"/>
  <c r="G663" i="7"/>
  <c r="H663" i="7"/>
  <c r="I663" i="7"/>
  <c r="K663" i="7"/>
  <c r="G664" i="7"/>
  <c r="H664" i="7"/>
  <c r="I664" i="7"/>
  <c r="K664" i="7"/>
  <c r="G665" i="7"/>
  <c r="H665" i="7"/>
  <c r="I665" i="7"/>
  <c r="K665" i="7"/>
  <c r="G666" i="7"/>
  <c r="H666" i="7"/>
  <c r="I666" i="7"/>
  <c r="K666" i="7"/>
  <c r="G667" i="7"/>
  <c r="H667" i="7"/>
  <c r="I667" i="7"/>
  <c r="K667" i="7"/>
  <c r="G668" i="7"/>
  <c r="H668" i="7"/>
  <c r="I668" i="7"/>
  <c r="K668" i="7"/>
  <c r="G669" i="7"/>
  <c r="H669" i="7"/>
  <c r="I669" i="7"/>
  <c r="K669" i="7"/>
  <c r="G670" i="7"/>
  <c r="H670" i="7"/>
  <c r="I670" i="7"/>
  <c r="K670" i="7"/>
  <c r="G671" i="7"/>
  <c r="H671" i="7"/>
  <c r="I671" i="7"/>
  <c r="K671" i="7"/>
  <c r="G672" i="7"/>
  <c r="H672" i="7"/>
  <c r="I672" i="7"/>
  <c r="K672" i="7"/>
  <c r="G673" i="7"/>
  <c r="H673" i="7"/>
  <c r="I673" i="7"/>
  <c r="K673" i="7"/>
  <c r="G674" i="7"/>
  <c r="H674" i="7"/>
  <c r="I674" i="7"/>
  <c r="K674" i="7"/>
  <c r="G675" i="7"/>
  <c r="H675" i="7"/>
  <c r="I675" i="7"/>
  <c r="K675" i="7"/>
  <c r="G676" i="7"/>
  <c r="H676" i="7"/>
  <c r="I676" i="7"/>
  <c r="K676" i="7"/>
  <c r="G677" i="7"/>
  <c r="H677" i="7"/>
  <c r="I677" i="7"/>
  <c r="K677" i="7"/>
  <c r="G678" i="7"/>
  <c r="H678" i="7"/>
  <c r="I678" i="7"/>
  <c r="K678" i="7"/>
  <c r="G679" i="7"/>
  <c r="H679" i="7"/>
  <c r="I679" i="7"/>
  <c r="K679" i="7"/>
  <c r="G680" i="7"/>
  <c r="H680" i="7"/>
  <c r="I680" i="7"/>
  <c r="K680" i="7"/>
  <c r="G681" i="7"/>
  <c r="H681" i="7"/>
  <c r="I681" i="7"/>
  <c r="K681" i="7"/>
  <c r="G682" i="7"/>
  <c r="H682" i="7"/>
  <c r="I682" i="7"/>
  <c r="K682" i="7"/>
  <c r="G683" i="7"/>
  <c r="H683" i="7"/>
  <c r="I683" i="7"/>
  <c r="J683" i="7"/>
  <c r="K683" i="7"/>
  <c r="G684" i="7"/>
  <c r="H684" i="7"/>
  <c r="I684" i="7"/>
  <c r="J684" i="7"/>
  <c r="K684" i="7"/>
  <c r="G685" i="7"/>
  <c r="H685" i="7"/>
  <c r="I685" i="7"/>
  <c r="K685" i="7"/>
  <c r="G686" i="7"/>
  <c r="H686" i="7"/>
  <c r="I686" i="7"/>
  <c r="K686" i="7"/>
  <c r="G687" i="7"/>
  <c r="H687" i="7"/>
  <c r="I687" i="7"/>
  <c r="K687" i="7"/>
  <c r="G688" i="7"/>
  <c r="H688" i="7"/>
  <c r="I688" i="7"/>
  <c r="K688" i="7"/>
  <c r="G689" i="7"/>
  <c r="H689" i="7"/>
  <c r="I689" i="7"/>
  <c r="K689" i="7"/>
  <c r="G690" i="7"/>
  <c r="H690" i="7"/>
  <c r="I690" i="7"/>
  <c r="K690" i="7"/>
  <c r="G691" i="7"/>
  <c r="H691" i="7"/>
  <c r="I691" i="7"/>
  <c r="K691" i="7"/>
  <c r="G692" i="7"/>
  <c r="H692" i="7"/>
  <c r="I692" i="7"/>
  <c r="K692" i="7"/>
  <c r="G693" i="7"/>
  <c r="H693" i="7"/>
  <c r="I693" i="7"/>
  <c r="K693" i="7"/>
  <c r="G694" i="7"/>
  <c r="H694" i="7"/>
  <c r="I694" i="7"/>
  <c r="K694" i="7"/>
  <c r="G695" i="7"/>
  <c r="H695" i="7"/>
  <c r="I695" i="7"/>
  <c r="K695" i="7"/>
  <c r="G696" i="7"/>
  <c r="H696" i="7"/>
  <c r="I696" i="7"/>
  <c r="K696" i="7"/>
  <c r="G697" i="7"/>
  <c r="H697" i="7"/>
  <c r="I697" i="7"/>
  <c r="K697" i="7"/>
  <c r="G698" i="7"/>
  <c r="H698" i="7"/>
  <c r="I698" i="7"/>
  <c r="K698" i="7"/>
  <c r="G699" i="7"/>
  <c r="H699" i="7"/>
  <c r="I699" i="7"/>
  <c r="K699" i="7"/>
  <c r="G700" i="7"/>
  <c r="H700" i="7"/>
  <c r="I700" i="7"/>
  <c r="K700" i="7"/>
  <c r="G701" i="7"/>
  <c r="H701" i="7"/>
  <c r="I701" i="7"/>
  <c r="K701" i="7"/>
  <c r="G702" i="7"/>
  <c r="H702" i="7"/>
  <c r="I702" i="7"/>
  <c r="K702" i="7"/>
  <c r="G703" i="7"/>
  <c r="H703" i="7"/>
  <c r="I703" i="7"/>
  <c r="K703" i="7"/>
  <c r="G704" i="7"/>
  <c r="H704" i="7"/>
  <c r="I704" i="7"/>
  <c r="K704" i="7"/>
  <c r="G705" i="7"/>
  <c r="H705" i="7"/>
  <c r="I705" i="7"/>
  <c r="J705" i="7"/>
  <c r="K705" i="7"/>
  <c r="G706" i="7"/>
  <c r="H706" i="7"/>
  <c r="I706" i="7"/>
  <c r="K706" i="7"/>
  <c r="G707" i="7"/>
  <c r="H707" i="7"/>
  <c r="I707" i="7"/>
  <c r="J707" i="7"/>
  <c r="K707" i="7"/>
  <c r="G708" i="7"/>
  <c r="H708" i="7"/>
  <c r="I708" i="7"/>
  <c r="J708" i="7"/>
  <c r="K708" i="7"/>
  <c r="G709" i="7"/>
  <c r="H709" i="7"/>
  <c r="I709" i="7"/>
  <c r="K709" i="7"/>
  <c r="G710" i="7"/>
  <c r="H710" i="7"/>
  <c r="I710" i="7"/>
  <c r="K710" i="7"/>
  <c r="G711" i="7"/>
  <c r="H711" i="7"/>
  <c r="I711" i="7"/>
  <c r="K711" i="7"/>
  <c r="G712" i="7"/>
  <c r="H712" i="7"/>
  <c r="I712" i="7"/>
  <c r="K712" i="7"/>
  <c r="G713" i="7"/>
  <c r="H713" i="7"/>
  <c r="I713" i="7"/>
  <c r="K713" i="7"/>
  <c r="G714" i="7"/>
  <c r="H714" i="7"/>
  <c r="I714" i="7"/>
  <c r="K714" i="7"/>
  <c r="G715" i="7"/>
  <c r="H715" i="7"/>
  <c r="I715" i="7"/>
  <c r="K715" i="7"/>
  <c r="G716" i="7"/>
  <c r="H716" i="7"/>
  <c r="I716" i="7"/>
  <c r="K716" i="7"/>
  <c r="G717" i="7"/>
  <c r="H717" i="7"/>
  <c r="I717" i="7"/>
  <c r="K717" i="7"/>
  <c r="G718" i="7"/>
  <c r="H718" i="7"/>
  <c r="I718" i="7"/>
  <c r="K718" i="7"/>
  <c r="G719" i="7"/>
  <c r="H719" i="7"/>
  <c r="I719" i="7"/>
  <c r="J719" i="7"/>
  <c r="K719" i="7"/>
  <c r="G720" i="7"/>
  <c r="H720" i="7"/>
  <c r="I720" i="7"/>
  <c r="K720" i="7"/>
  <c r="G721" i="7"/>
  <c r="H721" i="7"/>
  <c r="I721" i="7"/>
  <c r="K721" i="7"/>
  <c r="G722" i="7"/>
  <c r="H722" i="7"/>
  <c r="I722" i="7"/>
  <c r="K722" i="7"/>
  <c r="G723" i="7"/>
  <c r="H723" i="7"/>
  <c r="I723" i="7"/>
  <c r="K723" i="7"/>
  <c r="G724" i="7"/>
  <c r="H724" i="7"/>
  <c r="I724" i="7"/>
  <c r="K724" i="7"/>
  <c r="G725" i="7"/>
  <c r="H725" i="7"/>
  <c r="I725" i="7"/>
  <c r="K725" i="7"/>
  <c r="G726" i="7"/>
  <c r="H726" i="7"/>
  <c r="I726" i="7"/>
  <c r="K726" i="7"/>
  <c r="G727" i="7"/>
  <c r="H727" i="7"/>
  <c r="I727" i="7"/>
  <c r="K727" i="7"/>
  <c r="G728" i="7"/>
  <c r="H728" i="7"/>
  <c r="I728" i="7"/>
  <c r="K728" i="7"/>
  <c r="G729" i="7"/>
  <c r="H729" i="7"/>
  <c r="I729" i="7"/>
  <c r="K729" i="7"/>
  <c r="G730" i="7"/>
  <c r="H730" i="7"/>
  <c r="I730" i="7"/>
  <c r="K730" i="7"/>
  <c r="G731" i="7"/>
  <c r="H731" i="7"/>
  <c r="I731" i="7"/>
  <c r="K731" i="7"/>
  <c r="G732" i="7"/>
  <c r="H732" i="7"/>
  <c r="I732" i="7"/>
  <c r="J732" i="7"/>
  <c r="K732" i="7"/>
  <c r="G733" i="7"/>
  <c r="H733" i="7"/>
  <c r="I733" i="7"/>
  <c r="K733" i="7"/>
  <c r="G734" i="7"/>
  <c r="H734" i="7"/>
  <c r="I734" i="7"/>
  <c r="K734" i="7"/>
  <c r="G735" i="7"/>
  <c r="H735" i="7"/>
  <c r="I735" i="7"/>
  <c r="K735" i="7"/>
  <c r="G736" i="7"/>
  <c r="H736" i="7"/>
  <c r="I736" i="7"/>
  <c r="K736" i="7"/>
  <c r="G737" i="7"/>
  <c r="H737" i="7"/>
  <c r="I737" i="7"/>
  <c r="K737" i="7"/>
  <c r="G738" i="7"/>
  <c r="H738" i="7"/>
  <c r="I738" i="7"/>
  <c r="K738" i="7"/>
  <c r="G739" i="7"/>
  <c r="H739" i="7"/>
  <c r="I739" i="7"/>
  <c r="K739" i="7"/>
  <c r="G740" i="7"/>
  <c r="H740" i="7"/>
  <c r="I740" i="7"/>
  <c r="K740" i="7"/>
  <c r="G741" i="7"/>
  <c r="H741" i="7"/>
  <c r="I741" i="7"/>
  <c r="K741" i="7"/>
  <c r="G742" i="7"/>
  <c r="H742" i="7"/>
  <c r="I742" i="7"/>
  <c r="K742" i="7"/>
  <c r="G743" i="7"/>
  <c r="H743" i="7"/>
  <c r="I743" i="7"/>
  <c r="K743" i="7"/>
  <c r="G744" i="7"/>
  <c r="H744" i="7"/>
  <c r="I744" i="7"/>
  <c r="K744" i="7"/>
  <c r="G745" i="7"/>
  <c r="H745" i="7"/>
  <c r="I745" i="7"/>
  <c r="K745" i="7"/>
  <c r="G746" i="7"/>
  <c r="H746" i="7"/>
  <c r="I746" i="7"/>
  <c r="K746" i="7"/>
  <c r="G747" i="7"/>
  <c r="H747" i="7"/>
  <c r="I747" i="7"/>
  <c r="K747" i="7"/>
  <c r="G748" i="7"/>
  <c r="H748" i="7"/>
  <c r="I748" i="7"/>
  <c r="K748" i="7"/>
  <c r="G749" i="7"/>
  <c r="H749" i="7"/>
  <c r="I749" i="7"/>
  <c r="K749" i="7"/>
  <c r="G750" i="7"/>
  <c r="H750" i="7"/>
  <c r="I750" i="7"/>
  <c r="K750" i="7"/>
  <c r="G751" i="7"/>
  <c r="H751" i="7"/>
  <c r="I751" i="7"/>
  <c r="K751" i="7"/>
  <c r="G752" i="7"/>
  <c r="H752" i="7"/>
  <c r="I752" i="7"/>
  <c r="K752" i="7"/>
  <c r="G753" i="7"/>
  <c r="H753" i="7"/>
  <c r="I753" i="7"/>
  <c r="K753" i="7"/>
  <c r="G754" i="7"/>
  <c r="H754" i="7"/>
  <c r="I754" i="7"/>
  <c r="K754" i="7"/>
  <c r="G755" i="7"/>
  <c r="H755" i="7"/>
  <c r="I755" i="7"/>
  <c r="K755" i="7"/>
  <c r="G756" i="7"/>
  <c r="H756" i="7"/>
  <c r="I756" i="7"/>
  <c r="J756" i="7"/>
  <c r="K756" i="7"/>
  <c r="G757" i="7"/>
  <c r="H757" i="7"/>
  <c r="I757" i="7"/>
  <c r="J757" i="7"/>
  <c r="K757" i="7"/>
  <c r="G758" i="7"/>
  <c r="H758" i="7"/>
  <c r="I758" i="7"/>
  <c r="K758" i="7"/>
  <c r="G759" i="7"/>
  <c r="H759" i="7"/>
  <c r="I759" i="7"/>
  <c r="K759" i="7"/>
  <c r="G760" i="7"/>
  <c r="H760" i="7"/>
  <c r="I760" i="7"/>
  <c r="K760" i="7"/>
  <c r="G761" i="7"/>
  <c r="H761" i="7"/>
  <c r="I761" i="7"/>
  <c r="K761" i="7"/>
  <c r="G762" i="7"/>
  <c r="H762" i="7"/>
  <c r="I762" i="7"/>
  <c r="K762" i="7"/>
  <c r="G763" i="7"/>
  <c r="H763" i="7"/>
  <c r="I763" i="7"/>
  <c r="K763" i="7"/>
  <c r="G764" i="7"/>
  <c r="H764" i="7"/>
  <c r="I764" i="7"/>
  <c r="K764" i="7"/>
  <c r="G765" i="7"/>
  <c r="H765" i="7"/>
  <c r="I765" i="7"/>
  <c r="K765" i="7"/>
  <c r="G766" i="7"/>
  <c r="H766" i="7"/>
  <c r="I766" i="7"/>
  <c r="K766" i="7"/>
  <c r="G767" i="7"/>
  <c r="H767" i="7"/>
  <c r="I767" i="7"/>
  <c r="K767" i="7"/>
  <c r="G768" i="7"/>
  <c r="H768" i="7"/>
  <c r="I768" i="7"/>
  <c r="K768" i="7"/>
  <c r="G769" i="7"/>
  <c r="H769" i="7"/>
  <c r="I769" i="7"/>
  <c r="K769" i="7"/>
  <c r="G770" i="7"/>
  <c r="H770" i="7"/>
  <c r="I770" i="7"/>
  <c r="K770" i="7"/>
  <c r="G771" i="7"/>
  <c r="H771" i="7"/>
  <c r="I771" i="7"/>
  <c r="K771" i="7"/>
  <c r="G772" i="7"/>
  <c r="H772" i="7"/>
  <c r="I772" i="7"/>
  <c r="K772" i="7"/>
  <c r="G773" i="7"/>
  <c r="H773" i="7"/>
  <c r="I773" i="7"/>
  <c r="K773" i="7"/>
  <c r="G774" i="7"/>
  <c r="H774" i="7"/>
  <c r="I774" i="7"/>
  <c r="K774" i="7"/>
  <c r="G775" i="7"/>
  <c r="H775" i="7"/>
  <c r="I775" i="7"/>
  <c r="K775" i="7"/>
  <c r="G776" i="7"/>
  <c r="H776" i="7"/>
  <c r="I776" i="7"/>
  <c r="J776" i="7"/>
  <c r="K776" i="7"/>
  <c r="G777" i="7"/>
  <c r="H777" i="7"/>
  <c r="I777" i="7"/>
  <c r="K777" i="7"/>
  <c r="G778" i="7"/>
  <c r="H778" i="7"/>
  <c r="I778" i="7"/>
  <c r="K778" i="7"/>
  <c r="G779" i="7"/>
  <c r="H779" i="7"/>
  <c r="I779" i="7"/>
  <c r="J779" i="7"/>
  <c r="K779" i="7"/>
  <c r="G780" i="7"/>
  <c r="H780" i="7"/>
  <c r="I780" i="7"/>
  <c r="J780" i="7"/>
  <c r="K780" i="7"/>
  <c r="G781" i="7"/>
  <c r="H781" i="7"/>
  <c r="I781" i="7"/>
  <c r="J781" i="7"/>
  <c r="K781" i="7"/>
  <c r="G782" i="7"/>
  <c r="H782" i="7"/>
  <c r="I782" i="7"/>
  <c r="K782" i="7"/>
  <c r="G783" i="7"/>
  <c r="H783" i="7"/>
  <c r="I783" i="7"/>
  <c r="K783" i="7"/>
  <c r="G784" i="7"/>
  <c r="H784" i="7"/>
  <c r="I784" i="7"/>
  <c r="K784" i="7"/>
  <c r="G785" i="7"/>
  <c r="H785" i="7"/>
  <c r="I785" i="7"/>
  <c r="K785" i="7"/>
  <c r="G786" i="7"/>
  <c r="H786" i="7"/>
  <c r="I786" i="7"/>
  <c r="K786" i="7"/>
  <c r="G787" i="7"/>
  <c r="H787" i="7"/>
  <c r="I787" i="7"/>
  <c r="K787" i="7"/>
  <c r="G788" i="7"/>
  <c r="H788" i="7"/>
  <c r="I788" i="7"/>
  <c r="K788" i="7"/>
  <c r="G789" i="7"/>
  <c r="H789" i="7"/>
  <c r="I789" i="7"/>
  <c r="K789" i="7"/>
  <c r="G790" i="7"/>
  <c r="H790" i="7"/>
  <c r="I790" i="7"/>
  <c r="K790" i="7"/>
  <c r="G791" i="7"/>
  <c r="H791" i="7"/>
  <c r="I791" i="7"/>
  <c r="K791" i="7"/>
  <c r="G792" i="7"/>
  <c r="H792" i="7"/>
  <c r="I792" i="7"/>
  <c r="K792" i="7"/>
  <c r="G793" i="7"/>
  <c r="H793" i="7"/>
  <c r="I793" i="7"/>
  <c r="K793" i="7"/>
  <c r="G794" i="7"/>
  <c r="H794" i="7"/>
  <c r="I794" i="7"/>
  <c r="K794" i="7"/>
  <c r="G795" i="7"/>
  <c r="H795" i="7"/>
  <c r="I795" i="7"/>
  <c r="K795" i="7"/>
  <c r="G796" i="7"/>
  <c r="H796" i="7"/>
  <c r="I796" i="7"/>
  <c r="K796" i="7"/>
  <c r="G797" i="7"/>
  <c r="H797" i="7"/>
  <c r="I797" i="7"/>
  <c r="K797" i="7"/>
  <c r="G798" i="7"/>
  <c r="H798" i="7"/>
  <c r="I798" i="7"/>
  <c r="K798" i="7"/>
  <c r="G799" i="7"/>
  <c r="H799" i="7"/>
  <c r="I799" i="7"/>
  <c r="K799" i="7"/>
  <c r="G800" i="7"/>
  <c r="H800" i="7"/>
  <c r="I800" i="7"/>
  <c r="K800" i="7"/>
  <c r="G801" i="7"/>
  <c r="H801" i="7"/>
  <c r="I801" i="7"/>
  <c r="K801" i="7"/>
  <c r="G802" i="7"/>
  <c r="H802" i="7"/>
  <c r="I802" i="7"/>
  <c r="K802" i="7"/>
  <c r="G803" i="7"/>
  <c r="H803" i="7"/>
  <c r="I803" i="7"/>
  <c r="K803" i="7"/>
  <c r="G804" i="7"/>
  <c r="H804" i="7"/>
  <c r="I804" i="7"/>
  <c r="K804" i="7"/>
  <c r="G805" i="7"/>
  <c r="H805" i="7"/>
  <c r="I805" i="7"/>
  <c r="K805" i="7"/>
  <c r="G806" i="7"/>
  <c r="H806" i="7"/>
  <c r="I806" i="7"/>
  <c r="K806" i="7"/>
  <c r="G807" i="7"/>
  <c r="H807" i="7"/>
  <c r="I807" i="7"/>
  <c r="K807" i="7"/>
  <c r="G808" i="7"/>
  <c r="H808" i="7"/>
  <c r="I808" i="7"/>
  <c r="K808" i="7"/>
  <c r="G809" i="7"/>
  <c r="H809" i="7"/>
  <c r="I809" i="7"/>
  <c r="K809" i="7"/>
  <c r="G810" i="7"/>
  <c r="H810" i="7"/>
  <c r="I810" i="7"/>
  <c r="K810" i="7"/>
  <c r="G811" i="7"/>
  <c r="H811" i="7"/>
  <c r="I811" i="7"/>
  <c r="K811" i="7"/>
  <c r="G812" i="7"/>
  <c r="H812" i="7"/>
  <c r="I812" i="7"/>
  <c r="J812" i="7"/>
  <c r="K812" i="7"/>
  <c r="G813" i="7"/>
  <c r="H813" i="7"/>
  <c r="I813" i="7"/>
  <c r="K813" i="7"/>
  <c r="G814" i="7"/>
  <c r="H814" i="7"/>
  <c r="I814" i="7"/>
  <c r="K814" i="7"/>
  <c r="G815" i="7"/>
  <c r="H815" i="7"/>
  <c r="I815" i="7"/>
  <c r="K815" i="7"/>
  <c r="G816" i="7"/>
  <c r="H816" i="7"/>
  <c r="I816" i="7"/>
  <c r="K816" i="7"/>
  <c r="G817" i="7"/>
  <c r="H817" i="7"/>
  <c r="I817" i="7"/>
  <c r="K817" i="7"/>
  <c r="G818" i="7"/>
  <c r="H818" i="7"/>
  <c r="I818" i="7"/>
  <c r="K818" i="7"/>
  <c r="G819" i="7"/>
  <c r="H819" i="7"/>
  <c r="I819" i="7"/>
  <c r="K819" i="7"/>
  <c r="G820" i="7"/>
  <c r="H820" i="7"/>
  <c r="I820" i="7"/>
  <c r="K820" i="7"/>
  <c r="G821" i="7"/>
  <c r="H821" i="7"/>
  <c r="I821" i="7"/>
  <c r="K821" i="7"/>
  <c r="G822" i="7"/>
  <c r="H822" i="7"/>
  <c r="I822" i="7"/>
  <c r="K822" i="7"/>
  <c r="G823" i="7"/>
  <c r="H823" i="7"/>
  <c r="I823" i="7"/>
  <c r="K823" i="7"/>
  <c r="G824" i="7"/>
  <c r="H824" i="7"/>
  <c r="I824" i="7"/>
  <c r="K824" i="7"/>
  <c r="G825" i="7"/>
  <c r="H825" i="7"/>
  <c r="I825" i="7"/>
  <c r="K825" i="7"/>
  <c r="G826" i="7"/>
  <c r="H826" i="7"/>
  <c r="I826" i="7"/>
  <c r="K826" i="7"/>
  <c r="G827" i="7"/>
  <c r="H827" i="7"/>
  <c r="I827" i="7"/>
  <c r="K827" i="7"/>
  <c r="K2" i="7"/>
  <c r="I2" i="7"/>
  <c r="H2" i="7"/>
  <c r="G2" i="7"/>
  <c r="H789" i="10" l="1"/>
  <c r="G780" i="10"/>
  <c r="H780" i="10"/>
  <c r="G789" i="10"/>
  <c r="J789" i="10"/>
  <c r="J762" i="10"/>
  <c r="H744" i="10"/>
  <c r="J780" i="10"/>
  <c r="J744" i="10"/>
  <c r="G762" i="10"/>
  <c r="H762" i="10"/>
  <c r="G744" i="10"/>
  <c r="J734" i="10"/>
  <c r="G734" i="10"/>
  <c r="H734" i="10"/>
  <c r="G634" i="10"/>
  <c r="G708" i="10"/>
  <c r="H708" i="10"/>
  <c r="G681" i="10"/>
  <c r="J708" i="10"/>
  <c r="J681" i="10"/>
  <c r="H681" i="10"/>
  <c r="H634" i="10"/>
  <c r="J634" i="10"/>
  <c r="G625" i="10"/>
  <c r="H625" i="10"/>
  <c r="H610" i="10"/>
  <c r="J625" i="10"/>
  <c r="J610" i="10"/>
  <c r="G583" i="10"/>
  <c r="H162" i="10"/>
  <c r="G610" i="10"/>
  <c r="H583" i="10"/>
  <c r="J583" i="10"/>
  <c r="G562" i="10"/>
  <c r="H562" i="10"/>
  <c r="J562" i="10"/>
  <c r="G537" i="10"/>
  <c r="H537" i="10"/>
  <c r="J537" i="10"/>
  <c r="G489" i="10"/>
  <c r="H489" i="10"/>
  <c r="J489" i="10"/>
  <c r="H470" i="10"/>
  <c r="J470" i="10"/>
  <c r="G470" i="10"/>
  <c r="G445" i="10"/>
  <c r="H415" i="10"/>
  <c r="H445" i="10"/>
  <c r="J445" i="10"/>
  <c r="G415" i="10"/>
  <c r="J415" i="10"/>
  <c r="G239" i="10"/>
  <c r="G389" i="10"/>
  <c r="H389" i="10"/>
  <c r="J389" i="10"/>
  <c r="H365" i="10"/>
  <c r="J365" i="10"/>
  <c r="G365" i="10"/>
  <c r="J316" i="10"/>
  <c r="H304" i="10"/>
  <c r="G281" i="10"/>
  <c r="G316" i="10"/>
  <c r="H316" i="10"/>
  <c r="J304" i="10"/>
  <c r="G304" i="10"/>
  <c r="H194" i="10"/>
  <c r="H281" i="10"/>
  <c r="J281" i="10"/>
  <c r="H239" i="10"/>
  <c r="H46" i="10"/>
  <c r="G256" i="10"/>
  <c r="H256" i="10"/>
  <c r="J256" i="10"/>
  <c r="J239" i="10"/>
  <c r="G216" i="10"/>
  <c r="H216" i="10"/>
  <c r="J216" i="10"/>
  <c r="G203" i="10"/>
  <c r="H203" i="10"/>
  <c r="J203" i="10"/>
  <c r="J194" i="10"/>
  <c r="G194" i="10"/>
  <c r="H141" i="10"/>
  <c r="G176" i="10"/>
  <c r="H176" i="10"/>
  <c r="J58" i="10"/>
  <c r="J176" i="10"/>
  <c r="G159" i="10"/>
  <c r="H159" i="10"/>
  <c r="J159" i="10"/>
  <c r="J141" i="10"/>
  <c r="H124" i="10"/>
  <c r="G141" i="10"/>
  <c r="J108" i="10"/>
  <c r="G124" i="10"/>
  <c r="H58" i="10"/>
  <c r="J124" i="10"/>
  <c r="G108" i="10"/>
  <c r="H108" i="10"/>
  <c r="G93" i="10"/>
  <c r="H93" i="10"/>
  <c r="J93" i="10"/>
  <c r="G75" i="10"/>
  <c r="H75" i="10"/>
  <c r="J75" i="10"/>
  <c r="G58" i="10"/>
  <c r="J46" i="10"/>
  <c r="G34" i="10"/>
  <c r="G46" i="10"/>
  <c r="H34" i="10"/>
  <c r="J34" i="10"/>
  <c r="J790" i="10" s="1"/>
  <c r="H781" i="9"/>
  <c r="G207" i="9"/>
  <c r="G883" i="9"/>
  <c r="H811" i="9"/>
  <c r="H864" i="9"/>
  <c r="H883" i="9"/>
  <c r="H717" i="9"/>
  <c r="G811" i="9"/>
  <c r="J883" i="9"/>
  <c r="J547" i="9"/>
  <c r="J860" i="9"/>
  <c r="J864" i="9"/>
  <c r="H85" i="9"/>
  <c r="G864" i="9"/>
  <c r="G860" i="9"/>
  <c r="H860" i="9"/>
  <c r="G833" i="9"/>
  <c r="H833" i="9"/>
  <c r="J833" i="9"/>
  <c r="J817" i="9"/>
  <c r="G817" i="9"/>
  <c r="H817" i="9"/>
  <c r="H805" i="9"/>
  <c r="G805" i="9"/>
  <c r="G795" i="9"/>
  <c r="J805" i="9"/>
  <c r="J795" i="9"/>
  <c r="G788" i="9"/>
  <c r="H795" i="9"/>
  <c r="J788" i="9"/>
  <c r="H788" i="9"/>
  <c r="J781" i="9"/>
  <c r="G781" i="9"/>
  <c r="H414" i="9"/>
  <c r="G754" i="9"/>
  <c r="J759" i="9"/>
  <c r="G775" i="9"/>
  <c r="H775" i="9"/>
  <c r="J775" i="9"/>
  <c r="J754" i="9"/>
  <c r="G759" i="9"/>
  <c r="H759" i="9"/>
  <c r="H754" i="9"/>
  <c r="J751" i="9"/>
  <c r="G751" i="9"/>
  <c r="H751" i="9"/>
  <c r="J744" i="9"/>
  <c r="J70" i="9"/>
  <c r="H739" i="9"/>
  <c r="G744" i="9"/>
  <c r="H744" i="9"/>
  <c r="G739" i="9"/>
  <c r="J739" i="9"/>
  <c r="H664" i="9"/>
  <c r="G717" i="9"/>
  <c r="G547" i="9"/>
  <c r="H547" i="9"/>
  <c r="J717" i="9"/>
  <c r="G734" i="9"/>
  <c r="H734" i="9"/>
  <c r="G630" i="9"/>
  <c r="G414" i="9"/>
  <c r="J734" i="9"/>
  <c r="G78" i="9"/>
  <c r="G699" i="9"/>
  <c r="H699" i="9"/>
  <c r="J699" i="9"/>
  <c r="J687" i="9"/>
  <c r="G669" i="9"/>
  <c r="G687" i="9"/>
  <c r="H687" i="9"/>
  <c r="H669" i="9"/>
  <c r="J653" i="9"/>
  <c r="J669" i="9"/>
  <c r="J664" i="9"/>
  <c r="G664" i="9"/>
  <c r="H602" i="9"/>
  <c r="G645" i="9"/>
  <c r="H580" i="9"/>
  <c r="H423" i="9"/>
  <c r="J216" i="9"/>
  <c r="J630" i="9"/>
  <c r="G653" i="9"/>
  <c r="H653" i="9"/>
  <c r="H645" i="9"/>
  <c r="J645" i="9"/>
  <c r="G559" i="9"/>
  <c r="J414" i="9"/>
  <c r="J580" i="9"/>
  <c r="H630" i="9"/>
  <c r="G621" i="9"/>
  <c r="H621" i="9"/>
  <c r="J621" i="9"/>
  <c r="G608" i="9"/>
  <c r="H608" i="9"/>
  <c r="G602" i="9"/>
  <c r="J608" i="9"/>
  <c r="G580" i="9"/>
  <c r="J602" i="9"/>
  <c r="H559" i="9"/>
  <c r="J559" i="9"/>
  <c r="J541" i="9"/>
  <c r="G541" i="9"/>
  <c r="H541" i="9"/>
  <c r="G516" i="9"/>
  <c r="H516" i="9"/>
  <c r="J516" i="9"/>
  <c r="J480" i="9"/>
  <c r="G497" i="9"/>
  <c r="H497" i="9"/>
  <c r="J497" i="9"/>
  <c r="G480" i="9"/>
  <c r="H480" i="9"/>
  <c r="J462" i="9"/>
  <c r="G397" i="9"/>
  <c r="G462" i="9"/>
  <c r="H462" i="9"/>
  <c r="G435" i="9"/>
  <c r="H435" i="9"/>
  <c r="J435" i="9"/>
  <c r="J423" i="9"/>
  <c r="G423" i="9"/>
  <c r="G403" i="9"/>
  <c r="J391" i="9"/>
  <c r="H403" i="9"/>
  <c r="H397" i="9"/>
  <c r="J403" i="9"/>
  <c r="J397" i="9"/>
  <c r="J229" i="9"/>
  <c r="J381" i="9"/>
  <c r="G391" i="9"/>
  <c r="G216" i="9"/>
  <c r="H391" i="9"/>
  <c r="G350" i="9"/>
  <c r="H381" i="9"/>
  <c r="J357" i="9"/>
  <c r="G381" i="9"/>
  <c r="G368" i="9"/>
  <c r="H368" i="9"/>
  <c r="J368" i="9"/>
  <c r="J350" i="9"/>
  <c r="G357" i="9"/>
  <c r="H357" i="9"/>
  <c r="H350" i="9"/>
  <c r="J342" i="9"/>
  <c r="H254" i="9"/>
  <c r="H342" i="9"/>
  <c r="G342" i="9"/>
  <c r="J334" i="9"/>
  <c r="H297" i="9"/>
  <c r="G334" i="9"/>
  <c r="H334" i="9"/>
  <c r="G313" i="9"/>
  <c r="H313" i="9"/>
  <c r="J313" i="9"/>
  <c r="G276" i="9"/>
  <c r="G297" i="9"/>
  <c r="J297" i="9"/>
  <c r="J286" i="9"/>
  <c r="G286" i="9"/>
  <c r="H286" i="9"/>
  <c r="J266" i="9"/>
  <c r="H276" i="9"/>
  <c r="H260" i="9"/>
  <c r="J276" i="9"/>
  <c r="G266" i="9"/>
  <c r="H266" i="9"/>
  <c r="G260" i="9"/>
  <c r="G245" i="9"/>
  <c r="J260" i="9"/>
  <c r="J245" i="9"/>
  <c r="G254" i="9"/>
  <c r="J254" i="9"/>
  <c r="H245" i="9"/>
  <c r="H216" i="9"/>
  <c r="G238" i="9"/>
  <c r="H238" i="9"/>
  <c r="J238" i="9"/>
  <c r="G229" i="9"/>
  <c r="H229" i="9"/>
  <c r="J207" i="9"/>
  <c r="H207" i="9"/>
  <c r="J204" i="9"/>
  <c r="G204" i="9"/>
  <c r="H204" i="9"/>
  <c r="G196" i="9"/>
  <c r="H196" i="9"/>
  <c r="J196" i="9"/>
  <c r="J186" i="9"/>
  <c r="H173" i="9"/>
  <c r="H78" i="9"/>
  <c r="J78" i="9"/>
  <c r="G186" i="9"/>
  <c r="G85" i="9"/>
  <c r="H186" i="9"/>
  <c r="J173" i="9"/>
  <c r="G173" i="9"/>
  <c r="G165" i="9"/>
  <c r="H165" i="9"/>
  <c r="J165" i="9"/>
  <c r="G153" i="9"/>
  <c r="H145" i="9"/>
  <c r="H153" i="9"/>
  <c r="J145" i="9"/>
  <c r="J153" i="9"/>
  <c r="G145" i="9"/>
  <c r="H138" i="9"/>
  <c r="J101" i="9"/>
  <c r="H131" i="9"/>
  <c r="G138" i="9"/>
  <c r="J138" i="9"/>
  <c r="J110" i="9"/>
  <c r="G131" i="9"/>
  <c r="H120" i="9"/>
  <c r="J131" i="9"/>
  <c r="G110" i="9"/>
  <c r="H110" i="9"/>
  <c r="G120" i="9"/>
  <c r="J120" i="9"/>
  <c r="G101" i="9"/>
  <c r="H101" i="9"/>
  <c r="G90" i="9"/>
  <c r="H90" i="9"/>
  <c r="H64" i="9"/>
  <c r="J90" i="9"/>
  <c r="G64" i="9"/>
  <c r="J64" i="9"/>
  <c r="H70" i="9"/>
  <c r="J55" i="9"/>
  <c r="G70" i="9"/>
  <c r="G51" i="9"/>
  <c r="H40" i="9"/>
  <c r="G55" i="9"/>
  <c r="H55" i="9"/>
  <c r="G46" i="9"/>
  <c r="H51" i="9"/>
  <c r="H46" i="9"/>
  <c r="J51" i="9"/>
  <c r="G40" i="9"/>
  <c r="J46" i="9"/>
  <c r="J40" i="9"/>
  <c r="G34" i="9"/>
  <c r="H34" i="9"/>
  <c r="J34" i="9"/>
  <c r="G21" i="9"/>
  <c r="J21" i="9"/>
  <c r="H21" i="9"/>
  <c r="H677" i="8"/>
  <c r="H676" i="8"/>
  <c r="F675" i="8"/>
  <c r="H675" i="8" s="1"/>
  <c r="H674" i="8"/>
  <c r="H673" i="8"/>
  <c r="H672" i="8"/>
  <c r="H671" i="8"/>
  <c r="H670" i="8"/>
  <c r="H669" i="8"/>
  <c r="H668" i="8"/>
  <c r="H667" i="8"/>
  <c r="H666" i="8"/>
  <c r="H665" i="8"/>
  <c r="H664" i="8"/>
  <c r="H663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3" i="8"/>
  <c r="H632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1" i="8"/>
  <c r="H590" i="8"/>
  <c r="H589" i="8"/>
  <c r="H588" i="8"/>
  <c r="H587" i="8"/>
  <c r="H586" i="8"/>
  <c r="H585" i="8"/>
  <c r="H584" i="8"/>
  <c r="H583" i="8"/>
  <c r="H581" i="8"/>
  <c r="H580" i="8"/>
  <c r="H579" i="8"/>
  <c r="H578" i="8"/>
  <c r="H577" i="8"/>
  <c r="H576" i="8"/>
  <c r="H575" i="8"/>
  <c r="H574" i="8"/>
  <c r="H571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09" i="8"/>
  <c r="H508" i="8"/>
  <c r="H507" i="8"/>
  <c r="H506" i="8"/>
  <c r="H505" i="8"/>
  <c r="H504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6" i="8"/>
  <c r="H125" i="8"/>
  <c r="H124" i="8"/>
  <c r="H123" i="8"/>
  <c r="H122" i="8"/>
  <c r="H121" i="8"/>
  <c r="H120" i="8"/>
  <c r="H119" i="8"/>
  <c r="H118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I312" i="10" l="1"/>
  <c r="J12" i="7"/>
  <c r="I384" i="9"/>
  <c r="I683" i="10"/>
  <c r="I613" i="9"/>
  <c r="J86" i="7"/>
  <c r="I714" i="10"/>
  <c r="J162" i="7"/>
  <c r="I821" i="9"/>
  <c r="I422" i="10"/>
  <c r="I485" i="9"/>
  <c r="J239" i="7"/>
  <c r="I128" i="10"/>
  <c r="I114" i="9"/>
  <c r="J315" i="7"/>
  <c r="I772" i="10"/>
  <c r="I801" i="9"/>
  <c r="J399" i="7"/>
  <c r="I264" i="10"/>
  <c r="I269" i="9"/>
  <c r="J474" i="7"/>
  <c r="I460" i="10"/>
  <c r="I415" i="9"/>
  <c r="J558" i="7"/>
  <c r="I20" i="10"/>
  <c r="I12" i="9"/>
  <c r="J688" i="7"/>
  <c r="I187" i="10"/>
  <c r="I235" i="9"/>
  <c r="J801" i="7"/>
  <c r="I546" i="10"/>
  <c r="I605" i="9"/>
  <c r="J37" i="7"/>
  <c r="I610" i="9"/>
  <c r="J38" i="7"/>
  <c r="I258" i="10"/>
  <c r="J120" i="7"/>
  <c r="I300" i="9"/>
  <c r="I372" i="10"/>
  <c r="I321" i="9"/>
  <c r="J214" i="7"/>
  <c r="I379" i="10"/>
  <c r="I408" i="9"/>
  <c r="J299" i="7"/>
  <c r="I487" i="10"/>
  <c r="I644" i="9"/>
  <c r="J443" i="7"/>
  <c r="I291" i="10"/>
  <c r="I374" i="9"/>
  <c r="J519" i="7"/>
  <c r="I691" i="10"/>
  <c r="I708" i="9"/>
  <c r="J595" i="7"/>
  <c r="I92" i="10"/>
  <c r="I84" i="9"/>
  <c r="J660" i="7"/>
  <c r="I386" i="10"/>
  <c r="I535" i="10"/>
  <c r="I277" i="10"/>
  <c r="I338" i="9"/>
  <c r="I310" i="9"/>
  <c r="J730" i="7"/>
  <c r="J729" i="7"/>
  <c r="J728" i="7"/>
  <c r="I607" i="10"/>
  <c r="I684" i="9"/>
  <c r="J768" i="7"/>
  <c r="I539" i="10"/>
  <c r="I603" i="9"/>
  <c r="J29" i="7"/>
  <c r="I662" i="10"/>
  <c r="I868" i="9"/>
  <c r="J70" i="7"/>
  <c r="I496" i="10"/>
  <c r="J113" i="7"/>
  <c r="I622" i="9"/>
  <c r="I715" i="10"/>
  <c r="I822" i="9"/>
  <c r="J163" i="7"/>
  <c r="I754" i="10"/>
  <c r="I763" i="9"/>
  <c r="J207" i="7"/>
  <c r="I722" i="10"/>
  <c r="I718" i="9"/>
  <c r="J249" i="7"/>
  <c r="I380" i="10"/>
  <c r="I409" i="9"/>
  <c r="J300" i="7"/>
  <c r="I80" i="10"/>
  <c r="I102" i="10"/>
  <c r="I107" i="9"/>
  <c r="I125" i="9"/>
  <c r="J378" i="7"/>
  <c r="J377" i="7"/>
  <c r="I536" i="9"/>
  <c r="I409" i="10"/>
  <c r="I546" i="9"/>
  <c r="J420" i="7"/>
  <c r="J419" i="7"/>
  <c r="I265" i="10"/>
  <c r="I270" i="9"/>
  <c r="J475" i="7"/>
  <c r="I292" i="10"/>
  <c r="I375" i="9"/>
  <c r="J520" i="7"/>
  <c r="I466" i="10"/>
  <c r="I301" i="10"/>
  <c r="I420" i="9"/>
  <c r="I427" i="9"/>
  <c r="J569" i="7"/>
  <c r="J568" i="7"/>
  <c r="I700" i="10"/>
  <c r="I733" i="9"/>
  <c r="J605" i="7"/>
  <c r="I66" i="10"/>
  <c r="I57" i="9"/>
  <c r="I76" i="9"/>
  <c r="I52" i="9"/>
  <c r="J661" i="7"/>
  <c r="J663" i="7"/>
  <c r="J662" i="7"/>
  <c r="I29" i="10"/>
  <c r="I29" i="9"/>
  <c r="J698" i="7"/>
  <c r="I275" i="10"/>
  <c r="I295" i="9"/>
  <c r="J709" i="7"/>
  <c r="I533" i="10"/>
  <c r="I625" i="9"/>
  <c r="J720" i="7"/>
  <c r="I214" i="10"/>
  <c r="I348" i="9"/>
  <c r="J731" i="7"/>
  <c r="I348" i="10"/>
  <c r="I452" i="9"/>
  <c r="J743" i="7"/>
  <c r="I356" i="10"/>
  <c r="I430" i="9"/>
  <c r="J751" i="7"/>
  <c r="I600" i="10"/>
  <c r="I677" i="9"/>
  <c r="J761" i="7"/>
  <c r="I165" i="10"/>
  <c r="I219" i="9"/>
  <c r="J783" i="7"/>
  <c r="I731" i="10"/>
  <c r="I831" i="9"/>
  <c r="J823" i="7"/>
  <c r="H790" i="10"/>
  <c r="I305" i="10"/>
  <c r="I382" i="9"/>
  <c r="I392" i="9"/>
  <c r="J3" i="7"/>
  <c r="J2" i="7"/>
  <c r="I661" i="10"/>
  <c r="J69" i="7"/>
  <c r="I867" i="9"/>
  <c r="I247" i="10"/>
  <c r="I366" i="9"/>
  <c r="J139" i="7"/>
  <c r="I753" i="10"/>
  <c r="I762" i="9"/>
  <c r="J206" i="7"/>
  <c r="I726" i="10"/>
  <c r="I613" i="10"/>
  <c r="I736" i="9"/>
  <c r="I726" i="9"/>
  <c r="J274" i="7"/>
  <c r="J275" i="7"/>
  <c r="I124" i="9"/>
  <c r="I79" i="10"/>
  <c r="J376" i="7"/>
  <c r="I261" i="10"/>
  <c r="I280" i="9"/>
  <c r="J462" i="7"/>
  <c r="I436" i="10"/>
  <c r="I489" i="9"/>
  <c r="J542" i="7"/>
  <c r="I35" i="10"/>
  <c r="I41" i="9"/>
  <c r="J617" i="7"/>
  <c r="I28" i="10"/>
  <c r="I20" i="9"/>
  <c r="J697" i="7"/>
  <c r="I164" i="10"/>
  <c r="I218" i="9"/>
  <c r="J782" i="7"/>
  <c r="I640" i="10"/>
  <c r="I839" i="9"/>
  <c r="J21" i="7"/>
  <c r="I670" i="10"/>
  <c r="I876" i="9"/>
  <c r="J78" i="7"/>
  <c r="I502" i="10"/>
  <c r="J121" i="7"/>
  <c r="I595" i="9"/>
  <c r="I719" i="10"/>
  <c r="I788" i="10"/>
  <c r="J173" i="7"/>
  <c r="J172" i="7"/>
  <c r="I794" i="9"/>
  <c r="I509" i="10"/>
  <c r="I542" i="9"/>
  <c r="J223" i="7"/>
  <c r="I763" i="10"/>
  <c r="I737" i="9"/>
  <c r="J276" i="7"/>
  <c r="I152" i="10"/>
  <c r="I192" i="9"/>
  <c r="J343" i="7"/>
  <c r="I773" i="10"/>
  <c r="I802" i="9"/>
  <c r="J400" i="7"/>
  <c r="I593" i="10"/>
  <c r="I694" i="9"/>
  <c r="J454" i="7"/>
  <c r="I253" i="10"/>
  <c r="I247" i="9"/>
  <c r="J511" i="7"/>
  <c r="I469" i="10"/>
  <c r="I402" i="9"/>
  <c r="I413" i="9"/>
  <c r="J578" i="7"/>
  <c r="J579" i="7"/>
  <c r="I85" i="10"/>
  <c r="I80" i="9"/>
  <c r="I93" i="9"/>
  <c r="J647" i="7"/>
  <c r="J646" i="7"/>
  <c r="I608" i="10"/>
  <c r="I685" i="9"/>
  <c r="J769" i="7"/>
  <c r="I641" i="10"/>
  <c r="I840" i="9"/>
  <c r="J22" i="7"/>
  <c r="I663" i="10"/>
  <c r="I869" i="9"/>
  <c r="J71" i="7"/>
  <c r="I497" i="10"/>
  <c r="I623" i="9"/>
  <c r="J114" i="7"/>
  <c r="I782" i="10"/>
  <c r="I789" i="9"/>
  <c r="J155" i="7"/>
  <c r="I336" i="10"/>
  <c r="J192" i="7"/>
  <c r="I472" i="9"/>
  <c r="I510" i="10"/>
  <c r="J224" i="7"/>
  <c r="I528" i="9"/>
  <c r="I723" i="10"/>
  <c r="I719" i="9"/>
  <c r="J250" i="7"/>
  <c r="I764" i="10"/>
  <c r="I769" i="9"/>
  <c r="J292" i="7"/>
  <c r="I98" i="10"/>
  <c r="I110" i="10"/>
  <c r="I148" i="10"/>
  <c r="I190" i="9"/>
  <c r="I156" i="9"/>
  <c r="J333" i="7"/>
  <c r="J332" i="7"/>
  <c r="J334" i="7"/>
  <c r="I133" i="10"/>
  <c r="I152" i="9"/>
  <c r="I117" i="9"/>
  <c r="J345" i="7"/>
  <c r="J344" i="7"/>
  <c r="I135" i="10"/>
  <c r="I119" i="9"/>
  <c r="J357" i="7"/>
  <c r="I81" i="10"/>
  <c r="I126" i="9"/>
  <c r="J379" i="7"/>
  <c r="I774" i="10"/>
  <c r="I803" i="9"/>
  <c r="J401" i="7"/>
  <c r="I474" i="10"/>
  <c r="I640" i="9"/>
  <c r="I654" i="9"/>
  <c r="J421" i="7"/>
  <c r="J422" i="7"/>
  <c r="I482" i="10"/>
  <c r="I550" i="9"/>
  <c r="I667" i="9"/>
  <c r="J436" i="7"/>
  <c r="J435" i="7"/>
  <c r="I581" i="10"/>
  <c r="I651" i="9"/>
  <c r="J446" i="7"/>
  <c r="I623" i="10"/>
  <c r="I695" i="9"/>
  <c r="J455" i="7"/>
  <c r="I262" i="10"/>
  <c r="I288" i="9"/>
  <c r="J464" i="7"/>
  <c r="I266" i="10"/>
  <c r="I271" i="9"/>
  <c r="J476" i="7"/>
  <c r="I551" i="9"/>
  <c r="I427" i="10"/>
  <c r="J485" i="7"/>
  <c r="I435" i="10"/>
  <c r="I558" i="9"/>
  <c r="J495" i="7"/>
  <c r="I521" i="10"/>
  <c r="I577" i="9"/>
  <c r="J503" i="7"/>
  <c r="I254" i="10"/>
  <c r="I248" i="9"/>
  <c r="J512" i="7"/>
  <c r="I293" i="10"/>
  <c r="I387" i="9"/>
  <c r="J521" i="7"/>
  <c r="I197" i="10"/>
  <c r="I261" i="9"/>
  <c r="J532" i="7"/>
  <c r="I343" i="10"/>
  <c r="I538" i="9"/>
  <c r="J544" i="7"/>
  <c r="I412" i="10"/>
  <c r="I540" i="9"/>
  <c r="J552" i="7"/>
  <c r="I462" i="10"/>
  <c r="I447" i="9"/>
  <c r="J561" i="7"/>
  <c r="I302" i="10"/>
  <c r="I428" i="9"/>
  <c r="J570" i="7"/>
  <c r="I526" i="10"/>
  <c r="I327" i="9"/>
  <c r="J580" i="7"/>
  <c r="I595" i="10"/>
  <c r="I704" i="9"/>
  <c r="J589" i="7"/>
  <c r="I693" i="10"/>
  <c r="I710" i="9"/>
  <c r="J597" i="7"/>
  <c r="I60" i="10"/>
  <c r="I73" i="9"/>
  <c r="J607" i="7"/>
  <c r="I65" i="10"/>
  <c r="I37" i="10"/>
  <c r="I47" i="10"/>
  <c r="I35" i="9"/>
  <c r="I47" i="9"/>
  <c r="J621" i="7"/>
  <c r="J620" i="7"/>
  <c r="J622" i="7"/>
  <c r="I49" i="10"/>
  <c r="I9" i="10"/>
  <c r="I2" i="9"/>
  <c r="J637" i="7"/>
  <c r="J636" i="7"/>
  <c r="I130" i="9"/>
  <c r="I86" i="10"/>
  <c r="I81" i="9"/>
  <c r="J649" i="7"/>
  <c r="J648" i="7"/>
  <c r="I67" i="10"/>
  <c r="I58" i="9"/>
  <c r="J664" i="7"/>
  <c r="I57" i="10"/>
  <c r="I54" i="9"/>
  <c r="J680" i="7"/>
  <c r="I22" i="10"/>
  <c r="I14" i="9"/>
  <c r="J690" i="7"/>
  <c r="I30" i="10"/>
  <c r="I30" i="9"/>
  <c r="J699" i="7"/>
  <c r="I276" i="10"/>
  <c r="I296" i="9"/>
  <c r="J710" i="7"/>
  <c r="I534" i="10"/>
  <c r="I703" i="10"/>
  <c r="I626" i="9"/>
  <c r="J722" i="7"/>
  <c r="J721" i="7"/>
  <c r="I536" i="10"/>
  <c r="I387" i="10"/>
  <c r="I340" i="9"/>
  <c r="J733" i="7"/>
  <c r="J734" i="7"/>
  <c r="I349" i="10"/>
  <c r="I453" i="9"/>
  <c r="J744" i="7"/>
  <c r="I357" i="10"/>
  <c r="I459" i="9"/>
  <c r="J752" i="7"/>
  <c r="I601" i="10"/>
  <c r="I678" i="9"/>
  <c r="J762" i="7"/>
  <c r="I609" i="10"/>
  <c r="I686" i="9"/>
  <c r="J770" i="7"/>
  <c r="I166" i="10"/>
  <c r="I220" i="9"/>
  <c r="J784" i="7"/>
  <c r="I228" i="10"/>
  <c r="I226" i="9"/>
  <c r="J792" i="7"/>
  <c r="I202" i="10"/>
  <c r="I233" i="10"/>
  <c r="I228" i="9"/>
  <c r="I251" i="9"/>
  <c r="J804" i="7"/>
  <c r="J803" i="7"/>
  <c r="I236" i="10"/>
  <c r="I203" i="9"/>
  <c r="J813" i="7"/>
  <c r="I732" i="10"/>
  <c r="I832" i="9"/>
  <c r="J824" i="7"/>
  <c r="I639" i="10"/>
  <c r="J20" i="7"/>
  <c r="I838" i="9"/>
  <c r="I669" i="10"/>
  <c r="J77" i="7"/>
  <c r="I875" i="9"/>
  <c r="I259" i="10"/>
  <c r="J128" i="7"/>
  <c r="I598" i="9"/>
  <c r="I334" i="10"/>
  <c r="I446" i="9"/>
  <c r="J190" i="7"/>
  <c r="I394" i="10"/>
  <c r="J248" i="7"/>
  <c r="I505" i="9"/>
  <c r="I147" i="10"/>
  <c r="I168" i="9"/>
  <c r="J329" i="7"/>
  <c r="I400" i="10"/>
  <c r="I305" i="9"/>
  <c r="J408" i="7"/>
  <c r="I778" i="10"/>
  <c r="I773" i="9"/>
  <c r="I804" i="9"/>
  <c r="J482" i="7"/>
  <c r="J483" i="7"/>
  <c r="I411" i="10"/>
  <c r="I492" i="9"/>
  <c r="J550" i="7"/>
  <c r="I7" i="10"/>
  <c r="I45" i="9"/>
  <c r="I25" i="9"/>
  <c r="I37" i="9"/>
  <c r="J631" i="7"/>
  <c r="J630" i="7"/>
  <c r="J632" i="7"/>
  <c r="I561" i="10"/>
  <c r="I620" i="9"/>
  <c r="J718" i="7"/>
  <c r="I190" i="10"/>
  <c r="I215" i="9"/>
  <c r="J810" i="7"/>
  <c r="I368" i="10"/>
  <c r="I395" i="9"/>
  <c r="J13" i="7"/>
  <c r="I473" i="10"/>
  <c r="J61" i="7"/>
  <c r="I671" i="9"/>
  <c r="I324" i="10"/>
  <c r="J105" i="7"/>
  <c r="I470" i="9"/>
  <c r="I781" i="10"/>
  <c r="I736" i="10"/>
  <c r="J152" i="7"/>
  <c r="I777" i="9"/>
  <c r="I861" i="9"/>
  <c r="J154" i="7"/>
  <c r="J151" i="7"/>
  <c r="I782" i="9"/>
  <c r="J153" i="7"/>
  <c r="I784" i="9"/>
  <c r="I335" i="10"/>
  <c r="I471" i="9"/>
  <c r="J191" i="7"/>
  <c r="I459" i="10"/>
  <c r="I498" i="9"/>
  <c r="J231" i="7"/>
  <c r="I572" i="10"/>
  <c r="I569" i="9"/>
  <c r="J266" i="7"/>
  <c r="I129" i="10"/>
  <c r="I115" i="9"/>
  <c r="I149" i="9"/>
  <c r="J317" i="7"/>
  <c r="J316" i="7"/>
  <c r="I157" i="10"/>
  <c r="I112" i="10"/>
  <c r="I101" i="10"/>
  <c r="I159" i="9"/>
  <c r="I195" i="9"/>
  <c r="J354" i="7"/>
  <c r="J356" i="7"/>
  <c r="J355" i="7"/>
  <c r="I510" i="9"/>
  <c r="I401" i="10"/>
  <c r="J409" i="7"/>
  <c r="I208" i="10"/>
  <c r="I281" i="9"/>
  <c r="J463" i="7"/>
  <c r="I520" i="10"/>
  <c r="I576" i="9"/>
  <c r="J502" i="7"/>
  <c r="I410" i="10"/>
  <c r="I537" i="9"/>
  <c r="J543" i="7"/>
  <c r="I594" i="10"/>
  <c r="I703" i="9"/>
  <c r="J588" i="7"/>
  <c r="I36" i="10"/>
  <c r="I2" i="10"/>
  <c r="I42" i="9"/>
  <c r="J618" i="7"/>
  <c r="J619" i="7"/>
  <c r="I21" i="10"/>
  <c r="I13" i="9"/>
  <c r="J689" i="7"/>
  <c r="I232" i="10"/>
  <c r="I236" i="9"/>
  <c r="J802" i="7"/>
  <c r="I306" i="10"/>
  <c r="I393" i="9"/>
  <c r="J5" i="7"/>
  <c r="I548" i="10"/>
  <c r="J40" i="7"/>
  <c r="I607" i="9"/>
  <c r="I611" i="9"/>
  <c r="J41" i="7"/>
  <c r="I671" i="10"/>
  <c r="I877" i="9"/>
  <c r="J79" i="7"/>
  <c r="I282" i="10"/>
  <c r="I358" i="9"/>
  <c r="J106" i="7"/>
  <c r="I250" i="10"/>
  <c r="I367" i="9"/>
  <c r="J143" i="7"/>
  <c r="I355" i="9"/>
  <c r="J142" i="7"/>
  <c r="I327" i="10"/>
  <c r="I439" i="9"/>
  <c r="J183" i="7"/>
  <c r="I374" i="10"/>
  <c r="J216" i="7"/>
  <c r="I323" i="9"/>
  <c r="I573" i="10"/>
  <c r="I570" i="9"/>
  <c r="J267" i="7"/>
  <c r="I130" i="10"/>
  <c r="I150" i="9"/>
  <c r="I176" i="9"/>
  <c r="J319" i="7"/>
  <c r="J318" i="7"/>
  <c r="I402" i="10"/>
  <c r="I534" i="9"/>
  <c r="I543" i="9"/>
  <c r="J410" i="7"/>
  <c r="J411" i="7"/>
  <c r="I367" i="10"/>
  <c r="I307" i="10"/>
  <c r="J7" i="7"/>
  <c r="I394" i="9"/>
  <c r="J6" i="7"/>
  <c r="I314" i="9"/>
  <c r="I313" i="10"/>
  <c r="J15" i="7"/>
  <c r="I385" i="9"/>
  <c r="I642" i="10"/>
  <c r="J23" i="7"/>
  <c r="I841" i="9"/>
  <c r="I541" i="10"/>
  <c r="J31" i="7"/>
  <c r="I583" i="9"/>
  <c r="I549" i="10"/>
  <c r="I587" i="9"/>
  <c r="J42" i="7"/>
  <c r="I709" i="10"/>
  <c r="I654" i="10"/>
  <c r="I853" i="9"/>
  <c r="J50" i="7"/>
  <c r="I818" i="9"/>
  <c r="J51" i="7"/>
  <c r="I586" i="10"/>
  <c r="I672" i="9"/>
  <c r="J63" i="7"/>
  <c r="I664" i="10"/>
  <c r="J72" i="7"/>
  <c r="I870" i="9"/>
  <c r="I672" i="10"/>
  <c r="J80" i="7"/>
  <c r="I878" i="9"/>
  <c r="I551" i="10"/>
  <c r="J89" i="7"/>
  <c r="I589" i="9"/>
  <c r="I318" i="10"/>
  <c r="I464" i="9"/>
  <c r="J99" i="7"/>
  <c r="I283" i="10"/>
  <c r="I359" i="9"/>
  <c r="J107" i="7"/>
  <c r="I498" i="10"/>
  <c r="I638" i="9"/>
  <c r="J115" i="7"/>
  <c r="I503" i="10"/>
  <c r="I315" i="9"/>
  <c r="J123" i="7"/>
  <c r="I243" i="10"/>
  <c r="J133" i="7"/>
  <c r="I363" i="9"/>
  <c r="I251" i="10"/>
  <c r="J144" i="7"/>
  <c r="I356" i="9"/>
  <c r="I783" i="10"/>
  <c r="I790" i="9"/>
  <c r="J156" i="7"/>
  <c r="I737" i="10"/>
  <c r="I824" i="9"/>
  <c r="J165" i="7"/>
  <c r="I720" i="10"/>
  <c r="I827" i="9"/>
  <c r="J175" i="7"/>
  <c r="I328" i="10"/>
  <c r="J184" i="7"/>
  <c r="I440" i="9"/>
  <c r="I337" i="10"/>
  <c r="I473" i="9"/>
  <c r="J193" i="7"/>
  <c r="I449" i="10"/>
  <c r="I520" i="9"/>
  <c r="J201" i="7"/>
  <c r="I756" i="10"/>
  <c r="I765" i="9"/>
  <c r="J209" i="7"/>
  <c r="I375" i="10"/>
  <c r="I324" i="9"/>
  <c r="J217" i="7"/>
  <c r="I511" i="10"/>
  <c r="I301" i="9"/>
  <c r="J225" i="7"/>
  <c r="I417" i="10"/>
  <c r="I481" i="9"/>
  <c r="J233" i="7"/>
  <c r="I425" i="10"/>
  <c r="J242" i="7"/>
  <c r="I488" i="9"/>
  <c r="I724" i="10"/>
  <c r="I720" i="9"/>
  <c r="J251" i="7"/>
  <c r="I566" i="10"/>
  <c r="I563" i="9"/>
  <c r="J259" i="7"/>
  <c r="I626" i="10"/>
  <c r="I745" i="9"/>
  <c r="J268" i="7"/>
  <c r="I614" i="10"/>
  <c r="I630" i="10"/>
  <c r="I740" i="9"/>
  <c r="I748" i="9"/>
  <c r="J279" i="7"/>
  <c r="J278" i="7"/>
  <c r="I588" i="10"/>
  <c r="I620" i="10"/>
  <c r="I743" i="9"/>
  <c r="J293" i="7"/>
  <c r="J294" i="7"/>
  <c r="I95" i="10"/>
  <c r="I125" i="10"/>
  <c r="I175" i="9"/>
  <c r="I139" i="9"/>
  <c r="I147" i="9"/>
  <c r="J306" i="7"/>
  <c r="J305" i="7"/>
  <c r="J307" i="7"/>
  <c r="I131" i="10"/>
  <c r="I142" i="10"/>
  <c r="I151" i="9"/>
  <c r="I177" i="9"/>
  <c r="J321" i="7"/>
  <c r="J320" i="7"/>
  <c r="I99" i="10"/>
  <c r="I157" i="9"/>
  <c r="J335" i="7"/>
  <c r="I100" i="10"/>
  <c r="I142" i="9"/>
  <c r="J346" i="7"/>
  <c r="I158" i="10"/>
  <c r="I172" i="9"/>
  <c r="J358" i="7"/>
  <c r="I120" i="10"/>
  <c r="I136" i="9"/>
  <c r="J368" i="7"/>
  <c r="I82" i="10"/>
  <c r="I108" i="9"/>
  <c r="J380" i="7"/>
  <c r="I767" i="10"/>
  <c r="I800" i="9"/>
  <c r="J393" i="7"/>
  <c r="I396" i="10"/>
  <c r="I507" i="9"/>
  <c r="I533" i="9"/>
  <c r="J402" i="7"/>
  <c r="J403" i="7"/>
  <c r="I403" i="10"/>
  <c r="I571" i="9"/>
  <c r="J412" i="7"/>
  <c r="I475" i="10"/>
  <c r="I575" i="10"/>
  <c r="I646" i="9"/>
  <c r="I655" i="9"/>
  <c r="J423" i="7"/>
  <c r="J424" i="7"/>
  <c r="I483" i="10"/>
  <c r="I649" i="9"/>
  <c r="J437" i="7"/>
  <c r="I589" i="10"/>
  <c r="I688" i="9"/>
  <c r="J447" i="7"/>
  <c r="I624" i="10"/>
  <c r="I696" i="9"/>
  <c r="J456" i="7"/>
  <c r="I263" i="10"/>
  <c r="I289" i="9"/>
  <c r="I282" i="9"/>
  <c r="J466" i="7"/>
  <c r="J465" i="7"/>
  <c r="I267" i="10"/>
  <c r="I272" i="9"/>
  <c r="J477" i="7"/>
  <c r="I428" i="10"/>
  <c r="I552" i="9"/>
  <c r="J486" i="7"/>
  <c r="I514" i="10"/>
  <c r="I599" i="9"/>
  <c r="J496" i="7"/>
  <c r="I522" i="10"/>
  <c r="I601" i="9"/>
  <c r="J504" i="7"/>
  <c r="I255" i="10"/>
  <c r="I240" i="9"/>
  <c r="J513" i="7"/>
  <c r="I314" i="10"/>
  <c r="I388" i="9"/>
  <c r="J522" i="7"/>
  <c r="I198" i="10"/>
  <c r="I258" i="9"/>
  <c r="I262" i="9"/>
  <c r="J533" i="7"/>
  <c r="J534" i="7"/>
  <c r="I437" i="10"/>
  <c r="I513" i="9"/>
  <c r="J545" i="7"/>
  <c r="I443" i="10"/>
  <c r="I494" i="9"/>
  <c r="J553" i="7"/>
  <c r="I463" i="10"/>
  <c r="I448" i="9"/>
  <c r="J562" i="7"/>
  <c r="I303" i="10"/>
  <c r="I390" i="9"/>
  <c r="J571" i="7"/>
  <c r="I528" i="10"/>
  <c r="I329" i="9"/>
  <c r="J582" i="7"/>
  <c r="I596" i="10"/>
  <c r="I697" i="9"/>
  <c r="J590" i="7"/>
  <c r="I694" i="10"/>
  <c r="I711" i="9"/>
  <c r="I858" i="9"/>
  <c r="J599" i="7"/>
  <c r="J598" i="7"/>
  <c r="I74" i="9"/>
  <c r="I61" i="10"/>
  <c r="I91" i="9"/>
  <c r="J609" i="7"/>
  <c r="J608" i="7"/>
  <c r="I3" i="10"/>
  <c r="I43" i="9"/>
  <c r="J623" i="7"/>
  <c r="I10" i="10"/>
  <c r="I3" i="9"/>
  <c r="J638" i="7"/>
  <c r="I87" i="10"/>
  <c r="I82" i="9"/>
  <c r="I94" i="9"/>
  <c r="J650" i="7"/>
  <c r="J651" i="7"/>
  <c r="I68" i="10"/>
  <c r="I51" i="10"/>
  <c r="I59" i="9"/>
  <c r="J666" i="7"/>
  <c r="J665" i="7"/>
  <c r="I74" i="10"/>
  <c r="I63" i="9"/>
  <c r="J681" i="7"/>
  <c r="I23" i="10"/>
  <c r="I15" i="9"/>
  <c r="J691" i="7"/>
  <c r="I31" i="10"/>
  <c r="I31" i="9"/>
  <c r="J700" i="7"/>
  <c r="I556" i="10"/>
  <c r="I701" i="10"/>
  <c r="I615" i="9"/>
  <c r="J711" i="7"/>
  <c r="J712" i="7"/>
  <c r="I598" i="10"/>
  <c r="I627" i="9"/>
  <c r="J723" i="7"/>
  <c r="I388" i="10"/>
  <c r="I333" i="9"/>
  <c r="J735" i="7"/>
  <c r="I350" i="10"/>
  <c r="I454" i="9"/>
  <c r="J745" i="7"/>
  <c r="I358" i="10"/>
  <c r="I431" i="9"/>
  <c r="J753" i="7"/>
  <c r="I602" i="10"/>
  <c r="I679" i="9"/>
  <c r="J763" i="7"/>
  <c r="I179" i="10"/>
  <c r="I222" i="10"/>
  <c r="I230" i="9"/>
  <c r="J772" i="7"/>
  <c r="J771" i="7"/>
  <c r="I167" i="10"/>
  <c r="I221" i="9"/>
  <c r="J785" i="7"/>
  <c r="I229" i="10"/>
  <c r="I171" i="10"/>
  <c r="I227" i="9"/>
  <c r="J794" i="7"/>
  <c r="J793" i="7"/>
  <c r="I234" i="10"/>
  <c r="I252" i="9"/>
  <c r="J805" i="7"/>
  <c r="I192" i="10"/>
  <c r="I174" i="10"/>
  <c r="I237" i="9"/>
  <c r="I206" i="9"/>
  <c r="J815" i="7"/>
  <c r="J814" i="7"/>
  <c r="I733" i="10"/>
  <c r="I714" i="9"/>
  <c r="J825" i="7"/>
  <c r="I220" i="10"/>
  <c r="I239" i="9"/>
  <c r="I252" i="10"/>
  <c r="I246" i="9"/>
  <c r="J509" i="7"/>
  <c r="J510" i="7"/>
  <c r="I687" i="10"/>
  <c r="I702" i="9"/>
  <c r="J587" i="7"/>
  <c r="I16" i="10"/>
  <c r="I9" i="9"/>
  <c r="J645" i="7"/>
  <c r="I272" i="10"/>
  <c r="I309" i="9"/>
  <c r="J706" i="7"/>
  <c r="I185" i="10"/>
  <c r="I224" i="9"/>
  <c r="J790" i="7"/>
  <c r="I366" i="10"/>
  <c r="J4" i="7"/>
  <c r="I404" i="9"/>
  <c r="I652" i="10"/>
  <c r="J48" i="7"/>
  <c r="I851" i="9"/>
  <c r="I684" i="10"/>
  <c r="I614" i="9"/>
  <c r="J87" i="7"/>
  <c r="I241" i="10"/>
  <c r="I352" i="9"/>
  <c r="J131" i="7"/>
  <c r="I326" i="10"/>
  <c r="I438" i="9"/>
  <c r="J182" i="7"/>
  <c r="I373" i="10"/>
  <c r="I322" i="9"/>
  <c r="J215" i="7"/>
  <c r="I564" i="10"/>
  <c r="I561" i="9"/>
  <c r="J257" i="7"/>
  <c r="I109" i="10"/>
  <c r="I189" i="9"/>
  <c r="I155" i="9"/>
  <c r="J330" i="7"/>
  <c r="J331" i="7"/>
  <c r="I765" i="10"/>
  <c r="I807" i="9"/>
  <c r="J391" i="7"/>
  <c r="I480" i="10"/>
  <c r="I666" i="9"/>
  <c r="J432" i="7"/>
  <c r="I779" i="10"/>
  <c r="I774" i="9"/>
  <c r="J484" i="7"/>
  <c r="I213" i="10"/>
  <c r="I257" i="9"/>
  <c r="I285" i="9"/>
  <c r="J530" i="7"/>
  <c r="J531" i="7"/>
  <c r="I297" i="10"/>
  <c r="I461" i="10"/>
  <c r="I416" i="9"/>
  <c r="I424" i="9"/>
  <c r="J559" i="7"/>
  <c r="J560" i="7"/>
  <c r="I692" i="10"/>
  <c r="I709" i="9"/>
  <c r="J596" i="7"/>
  <c r="I73" i="10"/>
  <c r="I100" i="9"/>
  <c r="I56" i="10"/>
  <c r="I53" i="9"/>
  <c r="J679" i="7"/>
  <c r="J678" i="7"/>
  <c r="I227" i="10"/>
  <c r="I225" i="9"/>
  <c r="J791" i="7"/>
  <c r="I369" i="10"/>
  <c r="I396" i="9"/>
  <c r="J14" i="7"/>
  <c r="I653" i="10"/>
  <c r="I852" i="9"/>
  <c r="J49" i="7"/>
  <c r="I550" i="10"/>
  <c r="J88" i="7"/>
  <c r="I588" i="9"/>
  <c r="I555" i="10"/>
  <c r="I596" i="9"/>
  <c r="J122" i="7"/>
  <c r="I716" i="10"/>
  <c r="J164" i="7"/>
  <c r="I823" i="9"/>
  <c r="I755" i="10"/>
  <c r="J208" i="7"/>
  <c r="I764" i="9"/>
  <c r="I424" i="10"/>
  <c r="I487" i="9"/>
  <c r="J241" i="7"/>
  <c r="I629" i="10"/>
  <c r="I738" i="9"/>
  <c r="J277" i="7"/>
  <c r="I119" i="10"/>
  <c r="I135" i="9"/>
  <c r="J367" i="7"/>
  <c r="I308" i="10"/>
  <c r="J8" i="7"/>
  <c r="I383" i="9"/>
  <c r="I635" i="10"/>
  <c r="J16" i="7"/>
  <c r="I834" i="9"/>
  <c r="I643" i="10"/>
  <c r="J24" i="7"/>
  <c r="I842" i="9"/>
  <c r="I542" i="10"/>
  <c r="J32" i="7"/>
  <c r="I584" i="9"/>
  <c r="I647" i="10"/>
  <c r="I846" i="9"/>
  <c r="J43" i="7"/>
  <c r="I655" i="10"/>
  <c r="J52" i="7"/>
  <c r="I854" i="9"/>
  <c r="I491" i="10"/>
  <c r="J64" i="7"/>
  <c r="I633" i="9"/>
  <c r="I665" i="10"/>
  <c r="J73" i="7"/>
  <c r="I871" i="9"/>
  <c r="I673" i="10"/>
  <c r="J81" i="7"/>
  <c r="I879" i="9"/>
  <c r="I552" i="10"/>
  <c r="I590" i="9"/>
  <c r="J90" i="7"/>
  <c r="I319" i="10"/>
  <c r="I465" i="9"/>
  <c r="J100" i="7"/>
  <c r="I284" i="10"/>
  <c r="I360" i="9"/>
  <c r="J108" i="7"/>
  <c r="I499" i="10"/>
  <c r="I639" i="9"/>
  <c r="J116" i="7"/>
  <c r="I504" i="10"/>
  <c r="I316" i="9"/>
  <c r="J124" i="7"/>
  <c r="I217" i="10"/>
  <c r="I353" i="9"/>
  <c r="J134" i="7"/>
  <c r="I711" i="10"/>
  <c r="J145" i="7"/>
  <c r="I796" i="9"/>
  <c r="I784" i="10"/>
  <c r="J157" i="7"/>
  <c r="I791" i="9"/>
  <c r="I738" i="10"/>
  <c r="I806" i="9"/>
  <c r="J166" i="7"/>
  <c r="I741" i="10"/>
  <c r="J176" i="7"/>
  <c r="I786" i="9"/>
  <c r="I329" i="10"/>
  <c r="I441" i="9"/>
  <c r="J185" i="7"/>
  <c r="I338" i="10"/>
  <c r="J194" i="7"/>
  <c r="I474" i="9"/>
  <c r="I450" i="10"/>
  <c r="J202" i="7"/>
  <c r="I521" i="9"/>
  <c r="I757" i="10"/>
  <c r="J210" i="7"/>
  <c r="I766" i="9"/>
  <c r="I452" i="10"/>
  <c r="J218" i="7"/>
  <c r="I523" i="9"/>
  <c r="I456" i="10"/>
  <c r="J226" i="7"/>
  <c r="I529" i="9"/>
  <c r="I418" i="10"/>
  <c r="J234" i="7"/>
  <c r="I482" i="9"/>
  <c r="I499" i="9"/>
  <c r="J235" i="7"/>
  <c r="I426" i="10"/>
  <c r="I500" i="9"/>
  <c r="J243" i="7"/>
  <c r="I677" i="10"/>
  <c r="I721" i="9"/>
  <c r="J252" i="7"/>
  <c r="I567" i="10"/>
  <c r="I564" i="9"/>
  <c r="J260" i="7"/>
  <c r="I759" i="10"/>
  <c r="I627" i="10"/>
  <c r="I755" i="9"/>
  <c r="J269" i="7"/>
  <c r="I752" i="9"/>
  <c r="J270" i="7"/>
  <c r="I615" i="10"/>
  <c r="I741" i="9"/>
  <c r="J280" i="7"/>
  <c r="I728" i="10"/>
  <c r="I729" i="9"/>
  <c r="J295" i="7"/>
  <c r="I96" i="10"/>
  <c r="I148" i="9"/>
  <c r="I121" i="9"/>
  <c r="I140" i="9"/>
  <c r="J309" i="7"/>
  <c r="J308" i="7"/>
  <c r="J310" i="7"/>
  <c r="I143" i="10"/>
  <c r="I178" i="9"/>
  <c r="I166" i="9"/>
  <c r="J322" i="7"/>
  <c r="J323" i="7"/>
  <c r="I149" i="10"/>
  <c r="I181" i="9"/>
  <c r="I169" i="9"/>
  <c r="J337" i="7"/>
  <c r="J336" i="7"/>
  <c r="I153" i="10"/>
  <c r="I184" i="9"/>
  <c r="I158" i="9"/>
  <c r="J348" i="7"/>
  <c r="J347" i="7"/>
  <c r="I113" i="10"/>
  <c r="I122" i="9"/>
  <c r="I103" i="9"/>
  <c r="J359" i="7"/>
  <c r="J360" i="7"/>
  <c r="I121" i="10"/>
  <c r="I137" i="9"/>
  <c r="I162" i="9"/>
  <c r="J370" i="7"/>
  <c r="J369" i="7"/>
  <c r="I83" i="10"/>
  <c r="I103" i="10"/>
  <c r="I123" i="10"/>
  <c r="I127" i="9"/>
  <c r="J381" i="7"/>
  <c r="J383" i="7"/>
  <c r="J382" i="7"/>
  <c r="I768" i="10"/>
  <c r="I808" i="9"/>
  <c r="J394" i="7"/>
  <c r="I397" i="10"/>
  <c r="I508" i="9"/>
  <c r="J404" i="7"/>
  <c r="I404" i="10"/>
  <c r="I511" i="9"/>
  <c r="I572" i="9"/>
  <c r="J413" i="7"/>
  <c r="J414" i="7"/>
  <c r="I476" i="10"/>
  <c r="I656" i="9"/>
  <c r="I647" i="9"/>
  <c r="J426" i="7"/>
  <c r="J425" i="7"/>
  <c r="I484" i="10"/>
  <c r="I643" i="9"/>
  <c r="J438" i="7"/>
  <c r="I621" i="10"/>
  <c r="I689" i="9"/>
  <c r="J448" i="7"/>
  <c r="I204" i="10"/>
  <c r="I277" i="9"/>
  <c r="J457" i="7"/>
  <c r="I209" i="10"/>
  <c r="I267" i="9"/>
  <c r="I283" i="9"/>
  <c r="J468" i="7"/>
  <c r="J467" i="7"/>
  <c r="I268" i="10"/>
  <c r="I273" i="9"/>
  <c r="J478" i="7"/>
  <c r="I429" i="10"/>
  <c r="I674" i="9"/>
  <c r="J487" i="7"/>
  <c r="I515" i="10"/>
  <c r="I573" i="9"/>
  <c r="J497" i="7"/>
  <c r="I523" i="10"/>
  <c r="I578" i="9"/>
  <c r="J505" i="7"/>
  <c r="I221" i="10"/>
  <c r="I241" i="9"/>
  <c r="J514" i="7"/>
  <c r="I294" i="10"/>
  <c r="I376" i="9"/>
  <c r="J523" i="7"/>
  <c r="I199" i="10"/>
  <c r="I263" i="9"/>
  <c r="J535" i="7"/>
  <c r="I438" i="10"/>
  <c r="I490" i="9"/>
  <c r="J546" i="7"/>
  <c r="I444" i="10"/>
  <c r="I495" i="9"/>
  <c r="J554" i="7"/>
  <c r="I464" i="10"/>
  <c r="I417" i="9"/>
  <c r="J563" i="7"/>
  <c r="I381" i="10"/>
  <c r="I410" i="9"/>
  <c r="J572" i="7"/>
  <c r="I529" i="10"/>
  <c r="I330" i="9"/>
  <c r="J583" i="7"/>
  <c r="I597" i="10"/>
  <c r="I698" i="9"/>
  <c r="J591" i="7"/>
  <c r="I730" i="9"/>
  <c r="I695" i="10"/>
  <c r="J600" i="7"/>
  <c r="I62" i="10"/>
  <c r="I138" i="10"/>
  <c r="I86" i="9"/>
  <c r="J610" i="7"/>
  <c r="J611" i="7"/>
  <c r="I4" i="10"/>
  <c r="I22" i="9"/>
  <c r="J624" i="7"/>
  <c r="I11" i="10"/>
  <c r="I4" i="9"/>
  <c r="J639" i="7"/>
  <c r="I39" i="10"/>
  <c r="I88" i="10"/>
  <c r="I95" i="9"/>
  <c r="J653" i="7"/>
  <c r="J652" i="7"/>
  <c r="I52" i="10"/>
  <c r="I69" i="10"/>
  <c r="I60" i="9"/>
  <c r="J668" i="7"/>
  <c r="J667" i="7"/>
  <c r="I17" i="10"/>
  <c r="I26" i="9"/>
  <c r="J682" i="7"/>
  <c r="I24" i="10"/>
  <c r="I16" i="9"/>
  <c r="J692" i="7"/>
  <c r="I32" i="10"/>
  <c r="I32" i="9"/>
  <c r="J701" i="7"/>
  <c r="I557" i="10"/>
  <c r="I616" i="9"/>
  <c r="J713" i="7"/>
  <c r="I704" i="10"/>
  <c r="I628" i="9"/>
  <c r="J724" i="7"/>
  <c r="I279" i="10"/>
  <c r="I215" i="10"/>
  <c r="I341" i="9"/>
  <c r="I349" i="9"/>
  <c r="I311" i="9"/>
  <c r="J738" i="7"/>
  <c r="J737" i="7"/>
  <c r="J736" i="7"/>
  <c r="I351" i="10"/>
  <c r="I455" i="9"/>
  <c r="J746" i="7"/>
  <c r="I359" i="10"/>
  <c r="I432" i="9"/>
  <c r="J754" i="7"/>
  <c r="I603" i="10"/>
  <c r="I680" i="9"/>
  <c r="J764" i="7"/>
  <c r="I180" i="10"/>
  <c r="I223" i="10"/>
  <c r="I231" i="9"/>
  <c r="J773" i="7"/>
  <c r="J774" i="7"/>
  <c r="I168" i="10"/>
  <c r="I222" i="9"/>
  <c r="J786" i="7"/>
  <c r="I230" i="10"/>
  <c r="I205" i="9"/>
  <c r="J795" i="7"/>
  <c r="I235" i="10"/>
  <c r="I201" i="9"/>
  <c r="J806" i="7"/>
  <c r="I175" i="10"/>
  <c r="I193" i="10"/>
  <c r="I208" i="9"/>
  <c r="I243" i="9"/>
  <c r="J817" i="7"/>
  <c r="J816" i="7"/>
  <c r="I706" i="10"/>
  <c r="I715" i="9"/>
  <c r="J826" i="7"/>
  <c r="I651" i="10"/>
  <c r="J47" i="7"/>
  <c r="I850" i="9"/>
  <c r="I323" i="10"/>
  <c r="J104" i="7"/>
  <c r="I469" i="9"/>
  <c r="I325" i="10"/>
  <c r="J181" i="7"/>
  <c r="I437" i="9"/>
  <c r="I513" i="10"/>
  <c r="I302" i="9"/>
  <c r="J230" i="7"/>
  <c r="I618" i="10"/>
  <c r="I761" i="10"/>
  <c r="I633" i="10"/>
  <c r="I750" i="9"/>
  <c r="I753" i="9"/>
  <c r="I757" i="9"/>
  <c r="J287" i="7"/>
  <c r="J289" i="7"/>
  <c r="J286" i="7"/>
  <c r="J288" i="7"/>
  <c r="I117" i="10"/>
  <c r="I161" i="9"/>
  <c r="J365" i="7"/>
  <c r="I658" i="9"/>
  <c r="I479" i="10"/>
  <c r="I665" i="9"/>
  <c r="J431" i="7"/>
  <c r="J430" i="7"/>
  <c r="I519" i="10"/>
  <c r="I600" i="9"/>
  <c r="J501" i="7"/>
  <c r="I383" i="10"/>
  <c r="I412" i="9"/>
  <c r="J577" i="7"/>
  <c r="I72" i="10"/>
  <c r="I77" i="9"/>
  <c r="I99" i="9"/>
  <c r="J677" i="7"/>
  <c r="J676" i="7"/>
  <c r="I347" i="10"/>
  <c r="I451" i="9"/>
  <c r="J742" i="7"/>
  <c r="I730" i="10"/>
  <c r="I830" i="9"/>
  <c r="J822" i="7"/>
  <c r="I547" i="10"/>
  <c r="J39" i="7"/>
  <c r="I606" i="9"/>
  <c r="I494" i="10"/>
  <c r="J96" i="7"/>
  <c r="I636" i="9"/>
  <c r="I248" i="10"/>
  <c r="I335" i="9"/>
  <c r="J140" i="7"/>
  <c r="I447" i="10"/>
  <c r="I518" i="9"/>
  <c r="J199" i="7"/>
  <c r="I423" i="10"/>
  <c r="J240" i="7"/>
  <c r="I486" i="9"/>
  <c r="I727" i="10"/>
  <c r="I619" i="10"/>
  <c r="I728" i="9"/>
  <c r="I758" i="9"/>
  <c r="J290" i="7"/>
  <c r="J291" i="7"/>
  <c r="I118" i="10"/>
  <c r="I134" i="9"/>
  <c r="J366" i="7"/>
  <c r="I488" i="10"/>
  <c r="I580" i="10"/>
  <c r="I663" i="9"/>
  <c r="I668" i="9"/>
  <c r="J445" i="7"/>
  <c r="J444" i="7"/>
  <c r="I434" i="10"/>
  <c r="I557" i="9"/>
  <c r="J494" i="7"/>
  <c r="I442" i="10"/>
  <c r="I493" i="9"/>
  <c r="J551" i="7"/>
  <c r="I48" i="10"/>
  <c r="I8" i="10"/>
  <c r="I38" i="9"/>
  <c r="I49" i="9"/>
  <c r="I56" i="9"/>
  <c r="J634" i="7"/>
  <c r="J633" i="7"/>
  <c r="J635" i="7"/>
  <c r="I191" i="10"/>
  <c r="I202" i="9"/>
  <c r="J811" i="7"/>
  <c r="I540" i="10"/>
  <c r="I582" i="9"/>
  <c r="J30" i="7"/>
  <c r="I585" i="10"/>
  <c r="I632" i="9"/>
  <c r="J62" i="7"/>
  <c r="I317" i="10"/>
  <c r="I463" i="9"/>
  <c r="J98" i="7"/>
  <c r="J97" i="7"/>
  <c r="I436" i="9"/>
  <c r="I242" i="10"/>
  <c r="I362" i="9"/>
  <c r="J132" i="7"/>
  <c r="I749" i="10"/>
  <c r="I798" i="9"/>
  <c r="J174" i="7"/>
  <c r="I448" i="10"/>
  <c r="J200" i="7"/>
  <c r="I519" i="9"/>
  <c r="I416" i="10"/>
  <c r="J232" i="7"/>
  <c r="I548" i="9"/>
  <c r="I565" i="10"/>
  <c r="I562" i="9"/>
  <c r="J258" i="7"/>
  <c r="I76" i="10"/>
  <c r="I102" i="9"/>
  <c r="J301" i="7"/>
  <c r="I766" i="10"/>
  <c r="I799" i="9"/>
  <c r="J392" i="7"/>
  <c r="I309" i="10"/>
  <c r="I398" i="9"/>
  <c r="J9" i="7"/>
  <c r="I636" i="10"/>
  <c r="I835" i="9"/>
  <c r="J17" i="7"/>
  <c r="I644" i="10"/>
  <c r="I843" i="9"/>
  <c r="J25" i="7"/>
  <c r="I543" i="10"/>
  <c r="I604" i="9"/>
  <c r="J33" i="7"/>
  <c r="I648" i="10"/>
  <c r="J44" i="7"/>
  <c r="I847" i="9"/>
  <c r="I656" i="10"/>
  <c r="I855" i="9"/>
  <c r="J53" i="7"/>
  <c r="I587" i="10"/>
  <c r="I673" i="9"/>
  <c r="J66" i="7"/>
  <c r="J65" i="7"/>
  <c r="I634" i="9"/>
  <c r="I666" i="10"/>
  <c r="I872" i="9"/>
  <c r="J74" i="7"/>
  <c r="I674" i="10"/>
  <c r="I880" i="9"/>
  <c r="J82" i="7"/>
  <c r="I492" i="10"/>
  <c r="I591" i="9"/>
  <c r="J91" i="7"/>
  <c r="I320" i="10"/>
  <c r="J101" i="7"/>
  <c r="I466" i="9"/>
  <c r="I285" i="10"/>
  <c r="J109" i="7"/>
  <c r="I361" i="9"/>
  <c r="I500" i="10"/>
  <c r="J117" i="7"/>
  <c r="I298" i="9"/>
  <c r="I505" i="10"/>
  <c r="J125" i="7"/>
  <c r="I597" i="9"/>
  <c r="I244" i="10"/>
  <c r="I364" i="9"/>
  <c r="J135" i="7"/>
  <c r="I745" i="10"/>
  <c r="I812" i="9"/>
  <c r="J146" i="7"/>
  <c r="I713" i="10"/>
  <c r="I785" i="10"/>
  <c r="J159" i="7"/>
  <c r="I792" i="9"/>
  <c r="J158" i="7"/>
  <c r="I717" i="10"/>
  <c r="I739" i="10"/>
  <c r="J168" i="7"/>
  <c r="I862" i="9"/>
  <c r="J167" i="7"/>
  <c r="I825" i="9"/>
  <c r="I742" i="10"/>
  <c r="I778" i="9"/>
  <c r="J177" i="7"/>
  <c r="I330" i="10"/>
  <c r="J186" i="7"/>
  <c r="I442" i="9"/>
  <c r="I339" i="10"/>
  <c r="I475" i="9"/>
  <c r="J195" i="7"/>
  <c r="I451" i="10"/>
  <c r="I522" i="9"/>
  <c r="J203" i="7"/>
  <c r="I758" i="10"/>
  <c r="I767" i="9"/>
  <c r="J211" i="7"/>
  <c r="I453" i="10"/>
  <c r="I524" i="9"/>
  <c r="J219" i="7"/>
  <c r="I457" i="10"/>
  <c r="I530" i="9"/>
  <c r="J227" i="7"/>
  <c r="I419" i="10"/>
  <c r="I483" i="9"/>
  <c r="J236" i="7"/>
  <c r="I390" i="10"/>
  <c r="I501" i="9"/>
  <c r="J244" i="7"/>
  <c r="I678" i="10"/>
  <c r="J253" i="7"/>
  <c r="I722" i="9"/>
  <c r="I568" i="10"/>
  <c r="J261" i="7"/>
  <c r="I565" i="9"/>
  <c r="I628" i="10"/>
  <c r="I735" i="9"/>
  <c r="J271" i="7"/>
  <c r="I616" i="10"/>
  <c r="I742" i="9"/>
  <c r="J281" i="7"/>
  <c r="I376" i="10"/>
  <c r="I405" i="9"/>
  <c r="J296" i="7"/>
  <c r="I126" i="10"/>
  <c r="I111" i="9"/>
  <c r="J311" i="7"/>
  <c r="I144" i="10"/>
  <c r="I179" i="9"/>
  <c r="J324" i="7"/>
  <c r="I150" i="10"/>
  <c r="I170" i="9"/>
  <c r="I182" i="9"/>
  <c r="J338" i="7"/>
  <c r="J339" i="7"/>
  <c r="I134" i="10"/>
  <c r="I118" i="9"/>
  <c r="J349" i="7"/>
  <c r="I114" i="10"/>
  <c r="I160" i="9"/>
  <c r="J361" i="7"/>
  <c r="I122" i="10"/>
  <c r="I163" i="9"/>
  <c r="J371" i="7"/>
  <c r="I104" i="10"/>
  <c r="I143" i="9"/>
  <c r="J384" i="7"/>
  <c r="I769" i="10"/>
  <c r="I809" i="9"/>
  <c r="J395" i="7"/>
  <c r="I574" i="10"/>
  <c r="I509" i="9"/>
  <c r="J405" i="7"/>
  <c r="I405" i="10"/>
  <c r="I535" i="9"/>
  <c r="J415" i="7"/>
  <c r="I477" i="10"/>
  <c r="I657" i="9"/>
  <c r="J427" i="7"/>
  <c r="I485" i="10"/>
  <c r="I660" i="9"/>
  <c r="J439" i="7"/>
  <c r="I590" i="10"/>
  <c r="I690" i="9"/>
  <c r="J449" i="7"/>
  <c r="I205" i="10"/>
  <c r="I278" i="9"/>
  <c r="J458" i="7"/>
  <c r="I210" i="10"/>
  <c r="I268" i="9"/>
  <c r="J469" i="7"/>
  <c r="I775" i="10"/>
  <c r="I770" i="9"/>
  <c r="J479" i="7"/>
  <c r="I582" i="10"/>
  <c r="I430" i="10"/>
  <c r="I553" i="9"/>
  <c r="I652" i="9"/>
  <c r="J489" i="7"/>
  <c r="J488" i="7"/>
  <c r="I516" i="10"/>
  <c r="I574" i="9"/>
  <c r="J498" i="7"/>
  <c r="I524" i="10"/>
  <c r="I579" i="9"/>
  <c r="J506" i="7"/>
  <c r="I288" i="10"/>
  <c r="I371" i="9"/>
  <c r="J515" i="7"/>
  <c r="I295" i="10"/>
  <c r="I377" i="9"/>
  <c r="J524" i="7"/>
  <c r="I200" i="10"/>
  <c r="I264" i="9"/>
  <c r="I274" i="9"/>
  <c r="J537" i="7"/>
  <c r="J536" i="7"/>
  <c r="I439" i="10"/>
  <c r="I514" i="9"/>
  <c r="J547" i="7"/>
  <c r="I344" i="10"/>
  <c r="I479" i="9"/>
  <c r="J555" i="7"/>
  <c r="I298" i="10"/>
  <c r="I418" i="9"/>
  <c r="J564" i="7"/>
  <c r="I421" i="9"/>
  <c r="I467" i="10"/>
  <c r="J573" i="7"/>
  <c r="I530" i="10"/>
  <c r="I331" i="9"/>
  <c r="J584" i="7"/>
  <c r="I688" i="10"/>
  <c r="I705" i="9"/>
  <c r="J592" i="7"/>
  <c r="I696" i="10"/>
  <c r="I731" i="9"/>
  <c r="J601" i="7"/>
  <c r="I139" i="10"/>
  <c r="I87" i="9"/>
  <c r="J612" i="7"/>
  <c r="I5" i="10"/>
  <c r="I23" i="9"/>
  <c r="J625" i="7"/>
  <c r="I50" i="10"/>
  <c r="I39" i="9"/>
  <c r="J640" i="7"/>
  <c r="I40" i="10"/>
  <c r="I89" i="10"/>
  <c r="I83" i="9"/>
  <c r="I96" i="9"/>
  <c r="J655" i="7"/>
  <c r="J654" i="7"/>
  <c r="I53" i="10"/>
  <c r="I70" i="10"/>
  <c r="I61" i="9"/>
  <c r="J669" i="7"/>
  <c r="J670" i="7"/>
  <c r="I19" i="10"/>
  <c r="I11" i="9"/>
  <c r="J685" i="7"/>
  <c r="I25" i="10"/>
  <c r="I17" i="9"/>
  <c r="J693" i="7"/>
  <c r="I33" i="10"/>
  <c r="I33" i="9"/>
  <c r="J702" i="7"/>
  <c r="I558" i="10"/>
  <c r="I617" i="9"/>
  <c r="J714" i="7"/>
  <c r="I705" i="10"/>
  <c r="I629" i="9"/>
  <c r="J725" i="7"/>
  <c r="I280" i="10"/>
  <c r="I312" i="9"/>
  <c r="J739" i="7"/>
  <c r="I352" i="10"/>
  <c r="I456" i="9"/>
  <c r="J747" i="7"/>
  <c r="I360" i="10"/>
  <c r="I433" i="9"/>
  <c r="J755" i="7"/>
  <c r="I604" i="10"/>
  <c r="I681" i="9"/>
  <c r="J765" i="7"/>
  <c r="I224" i="10"/>
  <c r="I249" i="9"/>
  <c r="J775" i="7"/>
  <c r="I169" i="10"/>
  <c r="I223" i="9"/>
  <c r="J787" i="7"/>
  <c r="I177" i="10"/>
  <c r="I160" i="10"/>
  <c r="I233" i="9"/>
  <c r="J797" i="7"/>
  <c r="J796" i="7"/>
  <c r="I161" i="10"/>
  <c r="I212" i="9"/>
  <c r="J807" i="7"/>
  <c r="I237" i="10"/>
  <c r="I244" i="9"/>
  <c r="I253" i="9"/>
  <c r="J818" i="7"/>
  <c r="J819" i="7"/>
  <c r="I707" i="10"/>
  <c r="I716" i="9"/>
  <c r="J827" i="7"/>
  <c r="I584" i="10"/>
  <c r="I471" i="10"/>
  <c r="I490" i="10"/>
  <c r="J58" i="7"/>
  <c r="I631" i="9"/>
  <c r="J57" i="7"/>
  <c r="J59" i="7"/>
  <c r="I495" i="10"/>
  <c r="J112" i="7"/>
  <c r="I637" i="9"/>
  <c r="I787" i="10"/>
  <c r="I785" i="9"/>
  <c r="J171" i="7"/>
  <c r="I508" i="10"/>
  <c r="I527" i="9"/>
  <c r="J222" i="7"/>
  <c r="I571" i="10"/>
  <c r="I395" i="10"/>
  <c r="J264" i="7"/>
  <c r="I568" i="9"/>
  <c r="I506" i="9"/>
  <c r="J265" i="7"/>
  <c r="I156" i="10"/>
  <c r="I194" i="9"/>
  <c r="I185" i="9"/>
  <c r="J353" i="7"/>
  <c r="J352" i="7"/>
  <c r="I622" i="10"/>
  <c r="I693" i="9"/>
  <c r="J453" i="7"/>
  <c r="I196" i="10"/>
  <c r="I256" i="9"/>
  <c r="J529" i="7"/>
  <c r="I699" i="10"/>
  <c r="I712" i="9"/>
  <c r="J604" i="7"/>
  <c r="I599" i="10"/>
  <c r="I676" i="9"/>
  <c r="J760" i="7"/>
  <c r="I310" i="10"/>
  <c r="I399" i="9"/>
  <c r="J10" i="7"/>
  <c r="I645" i="10"/>
  <c r="I844" i="9"/>
  <c r="J26" i="7"/>
  <c r="I649" i="10"/>
  <c r="I848" i="9"/>
  <c r="J45" i="7"/>
  <c r="I659" i="10"/>
  <c r="I865" i="9"/>
  <c r="J67" i="7"/>
  <c r="I675" i="10"/>
  <c r="I881" i="9"/>
  <c r="J83" i="7"/>
  <c r="I321" i="10"/>
  <c r="I467" i="9"/>
  <c r="J102" i="7"/>
  <c r="I257" i="10"/>
  <c r="I594" i="9"/>
  <c r="J118" i="7"/>
  <c r="I245" i="10"/>
  <c r="J136" i="7"/>
  <c r="I344" i="9"/>
  <c r="I786" i="10"/>
  <c r="J160" i="7"/>
  <c r="I793" i="9"/>
  <c r="I743" i="10"/>
  <c r="J178" i="7"/>
  <c r="I779" i="9"/>
  <c r="I340" i="10"/>
  <c r="I476" i="9"/>
  <c r="J196" i="7"/>
  <c r="I454" i="10"/>
  <c r="I525" i="9"/>
  <c r="J220" i="7"/>
  <c r="I611" i="10"/>
  <c r="I746" i="9"/>
  <c r="J272" i="7"/>
  <c r="I538" i="10"/>
  <c r="J28" i="7"/>
  <c r="I581" i="9"/>
  <c r="I554" i="10"/>
  <c r="I593" i="9"/>
  <c r="J95" i="7"/>
  <c r="I712" i="10"/>
  <c r="I820" i="9"/>
  <c r="J150" i="7"/>
  <c r="I446" i="10"/>
  <c r="I517" i="9"/>
  <c r="J198" i="7"/>
  <c r="I725" i="10"/>
  <c r="J256" i="7"/>
  <c r="I725" i="9"/>
  <c r="I132" i="10"/>
  <c r="I116" i="9"/>
  <c r="J342" i="7"/>
  <c r="I408" i="10"/>
  <c r="I545" i="9"/>
  <c r="J418" i="7"/>
  <c r="I433" i="10"/>
  <c r="I556" i="9"/>
  <c r="J493" i="7"/>
  <c r="I300" i="10"/>
  <c r="I426" i="9"/>
  <c r="J567" i="7"/>
  <c r="I355" i="10"/>
  <c r="I458" i="9"/>
  <c r="J750" i="7"/>
  <c r="I637" i="10"/>
  <c r="I836" i="9"/>
  <c r="J18" i="7"/>
  <c r="I544" i="10"/>
  <c r="I585" i="9"/>
  <c r="J34" i="7"/>
  <c r="I609" i="9"/>
  <c r="J35" i="7"/>
  <c r="I657" i="10"/>
  <c r="I856" i="9"/>
  <c r="J54" i="7"/>
  <c r="I667" i="10"/>
  <c r="I873" i="9"/>
  <c r="J75" i="7"/>
  <c r="I553" i="10"/>
  <c r="I592" i="9"/>
  <c r="J92" i="7"/>
  <c r="I286" i="10"/>
  <c r="I369" i="9"/>
  <c r="J110" i="7"/>
  <c r="I506" i="10"/>
  <c r="I317" i="9"/>
  <c r="J126" i="7"/>
  <c r="I746" i="10"/>
  <c r="I813" i="9"/>
  <c r="J147" i="7"/>
  <c r="I740" i="10"/>
  <c r="I863" i="9"/>
  <c r="J169" i="7"/>
  <c r="I331" i="10"/>
  <c r="I443" i="9"/>
  <c r="J187" i="7"/>
  <c r="I751" i="10"/>
  <c r="I760" i="9"/>
  <c r="J204" i="7"/>
  <c r="I370" i="10"/>
  <c r="I319" i="9"/>
  <c r="J212" i="7"/>
  <c r="I512" i="10"/>
  <c r="I531" i="9"/>
  <c r="J228" i="7"/>
  <c r="I420" i="10"/>
  <c r="J237" i="7"/>
  <c r="I484" i="9"/>
  <c r="I392" i="10"/>
  <c r="I503" i="9"/>
  <c r="J246" i="7"/>
  <c r="I679" i="10"/>
  <c r="I723" i="9"/>
  <c r="J254" i="7"/>
  <c r="I569" i="10"/>
  <c r="I566" i="9"/>
  <c r="J262" i="7"/>
  <c r="I631" i="10"/>
  <c r="I617" i="10"/>
  <c r="I727" i="9"/>
  <c r="I749" i="9"/>
  <c r="J282" i="7"/>
  <c r="J283" i="7"/>
  <c r="I377" i="10"/>
  <c r="I406" i="9"/>
  <c r="J297" i="7"/>
  <c r="I97" i="10"/>
  <c r="I112" i="9"/>
  <c r="I141" i="9"/>
  <c r="J313" i="7"/>
  <c r="J312" i="7"/>
  <c r="I145" i="10"/>
  <c r="I187" i="9"/>
  <c r="I180" i="9"/>
  <c r="J325" i="7"/>
  <c r="J326" i="7"/>
  <c r="I151" i="10"/>
  <c r="I183" i="9"/>
  <c r="J340" i="7"/>
  <c r="I154" i="10"/>
  <c r="I193" i="9"/>
  <c r="J350" i="7"/>
  <c r="I115" i="10"/>
  <c r="I104" i="9"/>
  <c r="I132" i="9"/>
  <c r="J362" i="7"/>
  <c r="J363" i="7"/>
  <c r="I77" i="10"/>
  <c r="I105" i="9"/>
  <c r="I164" i="9"/>
  <c r="J373" i="7"/>
  <c r="J372" i="7"/>
  <c r="I106" i="10"/>
  <c r="I136" i="10"/>
  <c r="I129" i="9"/>
  <c r="I79" i="9"/>
  <c r="J388" i="7"/>
  <c r="J387" i="7"/>
  <c r="I770" i="10"/>
  <c r="I780" i="9"/>
  <c r="I810" i="9"/>
  <c r="J397" i="7"/>
  <c r="J396" i="7"/>
  <c r="I398" i="10"/>
  <c r="I303" i="9"/>
  <c r="J406" i="7"/>
  <c r="I406" i="10"/>
  <c r="I544" i="9"/>
  <c r="J416" i="7"/>
  <c r="I478" i="10"/>
  <c r="I641" i="9"/>
  <c r="J428" i="7"/>
  <c r="I578" i="10"/>
  <c r="I486" i="10"/>
  <c r="I661" i="9"/>
  <c r="I650" i="9"/>
  <c r="J441" i="7"/>
  <c r="J440" i="7"/>
  <c r="I591" i="10"/>
  <c r="I685" i="10"/>
  <c r="I691" i="9"/>
  <c r="I700" i="9"/>
  <c r="J450" i="7"/>
  <c r="J451" i="7"/>
  <c r="I206" i="10"/>
  <c r="I279" i="9"/>
  <c r="J459" i="7"/>
  <c r="I211" i="10"/>
  <c r="I307" i="9"/>
  <c r="I345" i="9"/>
  <c r="J471" i="7"/>
  <c r="J470" i="7"/>
  <c r="I776" i="10"/>
  <c r="I771" i="9"/>
  <c r="J480" i="7"/>
  <c r="I431" i="10"/>
  <c r="I554" i="9"/>
  <c r="J490" i="7"/>
  <c r="I517" i="10"/>
  <c r="I308" i="9"/>
  <c r="J499" i="7"/>
  <c r="I525" i="10"/>
  <c r="I325" i="9"/>
  <c r="J507" i="7"/>
  <c r="I289" i="10"/>
  <c r="I372" i="9"/>
  <c r="J516" i="7"/>
  <c r="I296" i="10"/>
  <c r="I378" i="9"/>
  <c r="J525" i="7"/>
  <c r="I201" i="10"/>
  <c r="I259" i="9"/>
  <c r="I265" i="9"/>
  <c r="I275" i="9"/>
  <c r="J538" i="7"/>
  <c r="J540" i="7"/>
  <c r="J539" i="7"/>
  <c r="I440" i="10"/>
  <c r="I491" i="9"/>
  <c r="J548" i="7"/>
  <c r="I413" i="10"/>
  <c r="I496" i="9"/>
  <c r="J556" i="7"/>
  <c r="I419" i="9"/>
  <c r="I465" i="10"/>
  <c r="J565" i="7"/>
  <c r="I468" i="10"/>
  <c r="I401" i="9"/>
  <c r="I422" i="9"/>
  <c r="J575" i="7"/>
  <c r="J574" i="7"/>
  <c r="I531" i="10"/>
  <c r="I332" i="9"/>
  <c r="J585" i="7"/>
  <c r="I689" i="10"/>
  <c r="I706" i="9"/>
  <c r="J593" i="7"/>
  <c r="I697" i="10"/>
  <c r="I732" i="9"/>
  <c r="J602" i="7"/>
  <c r="I140" i="10"/>
  <c r="I88" i="9"/>
  <c r="I75" i="9"/>
  <c r="J613" i="7"/>
  <c r="J614" i="7"/>
  <c r="I6" i="10"/>
  <c r="I24" i="9"/>
  <c r="J626" i="7"/>
  <c r="I12" i="10"/>
  <c r="I5" i="9"/>
  <c r="J641" i="7"/>
  <c r="I41" i="10"/>
  <c r="I90" i="10"/>
  <c r="I97" i="9"/>
  <c r="J657" i="7"/>
  <c r="J656" i="7"/>
  <c r="I54" i="10"/>
  <c r="I43" i="10"/>
  <c r="I66" i="9"/>
  <c r="J671" i="7"/>
  <c r="J672" i="7"/>
  <c r="I44" i="10"/>
  <c r="I68" i="9"/>
  <c r="J686" i="7"/>
  <c r="I26" i="10"/>
  <c r="I28" i="9"/>
  <c r="I18" i="9"/>
  <c r="J695" i="7"/>
  <c r="J694" i="7"/>
  <c r="I269" i="10"/>
  <c r="I290" i="9"/>
  <c r="J703" i="7"/>
  <c r="I559" i="10"/>
  <c r="I618" i="9"/>
  <c r="J715" i="7"/>
  <c r="I384" i="10"/>
  <c r="I337" i="9"/>
  <c r="J726" i="7"/>
  <c r="I345" i="10"/>
  <c r="I449" i="9"/>
  <c r="J740" i="7"/>
  <c r="I353" i="10"/>
  <c r="I457" i="9"/>
  <c r="J748" i="7"/>
  <c r="I363" i="10"/>
  <c r="I380" i="9"/>
  <c r="J758" i="7"/>
  <c r="I605" i="10"/>
  <c r="I682" i="9"/>
  <c r="J766" i="7"/>
  <c r="I181" i="10"/>
  <c r="I197" i="9"/>
  <c r="J777" i="7"/>
  <c r="I170" i="10"/>
  <c r="I232" i="9"/>
  <c r="J788" i="7"/>
  <c r="I231" i="10"/>
  <c r="I200" i="9"/>
  <c r="J798" i="7"/>
  <c r="I188" i="10"/>
  <c r="I213" i="9"/>
  <c r="J808" i="7"/>
  <c r="I238" i="10"/>
  <c r="I828" i="9"/>
  <c r="J820" i="7"/>
  <c r="I311" i="10"/>
  <c r="I400" i="9"/>
  <c r="J11" i="7"/>
  <c r="I638" i="10"/>
  <c r="I837" i="9"/>
  <c r="J19" i="7"/>
  <c r="I646" i="10"/>
  <c r="I845" i="9"/>
  <c r="J27" i="7"/>
  <c r="I545" i="10"/>
  <c r="J36" i="7"/>
  <c r="I586" i="9"/>
  <c r="I650" i="10"/>
  <c r="I849" i="9"/>
  <c r="J46" i="7"/>
  <c r="I710" i="10"/>
  <c r="I658" i="10"/>
  <c r="J56" i="7"/>
  <c r="I819" i="9"/>
  <c r="J55" i="7"/>
  <c r="I857" i="9"/>
  <c r="I660" i="10"/>
  <c r="I866" i="9"/>
  <c r="J68" i="7"/>
  <c r="I668" i="10"/>
  <c r="I874" i="9"/>
  <c r="J76" i="7"/>
  <c r="I682" i="10"/>
  <c r="J85" i="7"/>
  <c r="I612" i="9"/>
  <c r="I493" i="10"/>
  <c r="I563" i="10"/>
  <c r="J93" i="7"/>
  <c r="I635" i="9"/>
  <c r="I560" i="9"/>
  <c r="J94" i="7"/>
  <c r="I322" i="10"/>
  <c r="I468" i="9"/>
  <c r="J103" i="7"/>
  <c r="I287" i="10"/>
  <c r="I370" i="9"/>
  <c r="J111" i="7"/>
  <c r="I501" i="10"/>
  <c r="I299" i="9"/>
  <c r="J119" i="7"/>
  <c r="I507" i="10"/>
  <c r="I318" i="9"/>
  <c r="J127" i="7"/>
  <c r="I218" i="10"/>
  <c r="I246" i="10"/>
  <c r="I365" i="9"/>
  <c r="J138" i="7"/>
  <c r="J137" i="7"/>
  <c r="I354" i="9"/>
  <c r="I735" i="10"/>
  <c r="I747" i="10"/>
  <c r="I776" i="9"/>
  <c r="J149" i="7"/>
  <c r="I814" i="9"/>
  <c r="J148" i="7"/>
  <c r="I748" i="10"/>
  <c r="I797" i="9"/>
  <c r="J161" i="7"/>
  <c r="I718" i="10"/>
  <c r="J170" i="7"/>
  <c r="I826" i="9"/>
  <c r="I721" i="10"/>
  <c r="I750" i="10"/>
  <c r="I815" i="9"/>
  <c r="J180" i="7"/>
  <c r="I787" i="9"/>
  <c r="J179" i="7"/>
  <c r="I333" i="10"/>
  <c r="J189" i="7"/>
  <c r="I445" i="9"/>
  <c r="I341" i="10"/>
  <c r="J197" i="7"/>
  <c r="I477" i="9"/>
  <c r="I752" i="10"/>
  <c r="J205" i="7"/>
  <c r="I761" i="9"/>
  <c r="I371" i="10"/>
  <c r="J213" i="7"/>
  <c r="I320" i="9"/>
  <c r="I455" i="10"/>
  <c r="J221" i="7"/>
  <c r="I526" i="9"/>
  <c r="I458" i="10"/>
  <c r="J229" i="7"/>
  <c r="I532" i="9"/>
  <c r="I421" i="10"/>
  <c r="I549" i="9"/>
  <c r="J238" i="7"/>
  <c r="I393" i="10"/>
  <c r="I504" i="9"/>
  <c r="J247" i="7"/>
  <c r="I680" i="10"/>
  <c r="I724" i="9"/>
  <c r="J255" i="7"/>
  <c r="I570" i="10"/>
  <c r="I567" i="9"/>
  <c r="J263" i="7"/>
  <c r="I612" i="10"/>
  <c r="I747" i="9"/>
  <c r="J273" i="7"/>
  <c r="I632" i="10"/>
  <c r="I760" i="10"/>
  <c r="I768" i="9"/>
  <c r="I756" i="9"/>
  <c r="J285" i="7"/>
  <c r="J284" i="7"/>
  <c r="I378" i="10"/>
  <c r="I407" i="9"/>
  <c r="J298" i="7"/>
  <c r="I127" i="10"/>
  <c r="I113" i="9"/>
  <c r="J314" i="7"/>
  <c r="I146" i="10"/>
  <c r="I188" i="9"/>
  <c r="I167" i="9"/>
  <c r="J327" i="7"/>
  <c r="J328" i="7"/>
  <c r="I111" i="10"/>
  <c r="I191" i="9"/>
  <c r="J341" i="7"/>
  <c r="I155" i="10"/>
  <c r="I171" i="9"/>
  <c r="J351" i="7"/>
  <c r="I116" i="10"/>
  <c r="I133" i="9"/>
  <c r="J364" i="7"/>
  <c r="I78" i="10"/>
  <c r="I123" i="9"/>
  <c r="I106" i="9"/>
  <c r="J375" i="7"/>
  <c r="J374" i="7"/>
  <c r="I107" i="10"/>
  <c r="I137" i="10"/>
  <c r="I144" i="9"/>
  <c r="I71" i="9"/>
  <c r="J389" i="7"/>
  <c r="J390" i="7"/>
  <c r="I771" i="10"/>
  <c r="I816" i="9"/>
  <c r="J398" i="7"/>
  <c r="I399" i="10"/>
  <c r="I304" i="9"/>
  <c r="J407" i="7"/>
  <c r="I407" i="10"/>
  <c r="I512" i="9"/>
  <c r="J417" i="7"/>
  <c r="I576" i="10"/>
  <c r="I648" i="9"/>
  <c r="J429" i="7"/>
  <c r="I579" i="10"/>
  <c r="I662" i="9"/>
  <c r="J442" i="7"/>
  <c r="I592" i="10"/>
  <c r="I692" i="9"/>
  <c r="J452" i="7"/>
  <c r="I207" i="10"/>
  <c r="I260" i="10"/>
  <c r="I287" i="9"/>
  <c r="I306" i="9"/>
  <c r="J461" i="7"/>
  <c r="J460" i="7"/>
  <c r="I212" i="10"/>
  <c r="I284" i="9"/>
  <c r="I346" i="9"/>
  <c r="J473" i="7"/>
  <c r="J472" i="7"/>
  <c r="I777" i="10"/>
  <c r="I772" i="9"/>
  <c r="J481" i="7"/>
  <c r="I432" i="10"/>
  <c r="I555" i="9"/>
  <c r="I675" i="9"/>
  <c r="J492" i="7"/>
  <c r="J491" i="7"/>
  <c r="I518" i="10"/>
  <c r="I575" i="9"/>
  <c r="J500" i="7"/>
  <c r="I219" i="10"/>
  <c r="I326" i="9"/>
  <c r="J508" i="7"/>
  <c r="I290" i="10"/>
  <c r="I373" i="9"/>
  <c r="I386" i="9"/>
  <c r="J517" i="7"/>
  <c r="J518" i="7"/>
  <c r="I315" i="10"/>
  <c r="I379" i="9"/>
  <c r="I389" i="9"/>
  <c r="J527" i="7"/>
  <c r="J526" i="7"/>
  <c r="I478" i="9"/>
  <c r="I342" i="10"/>
  <c r="J541" i="7"/>
  <c r="I539" i="9"/>
  <c r="I441" i="10"/>
  <c r="J549" i="7"/>
  <c r="I515" i="9"/>
  <c r="I414" i="10"/>
  <c r="J557" i="7"/>
  <c r="I299" i="10"/>
  <c r="I425" i="9"/>
  <c r="J566" i="7"/>
  <c r="I382" i="10"/>
  <c r="I411" i="9"/>
  <c r="J576" i="7"/>
  <c r="I686" i="10"/>
  <c r="I701" i="9"/>
  <c r="J586" i="7"/>
  <c r="I690" i="10"/>
  <c r="I707" i="9"/>
  <c r="J594" i="7"/>
  <c r="I698" i="10"/>
  <c r="I859" i="9"/>
  <c r="J603" i="7"/>
  <c r="I63" i="10"/>
  <c r="I92" i="9"/>
  <c r="J615" i="7"/>
  <c r="I38" i="10"/>
  <c r="I48" i="9"/>
  <c r="I36" i="9"/>
  <c r="I44" i="9"/>
  <c r="J629" i="7"/>
  <c r="J628" i="7"/>
  <c r="J627" i="7"/>
  <c r="I13" i="10"/>
  <c r="I6" i="9"/>
  <c r="J642" i="7"/>
  <c r="I91" i="10"/>
  <c r="I98" i="9"/>
  <c r="I42" i="10"/>
  <c r="I65" i="9"/>
  <c r="J658" i="7"/>
  <c r="J659" i="7"/>
  <c r="I71" i="10"/>
  <c r="I55" i="10"/>
  <c r="I67" i="9"/>
  <c r="I50" i="9"/>
  <c r="I62" i="9"/>
  <c r="J674" i="7"/>
  <c r="J673" i="7"/>
  <c r="J675" i="7"/>
  <c r="I45" i="10"/>
  <c r="I69" i="9"/>
  <c r="J687" i="7"/>
  <c r="I27" i="10"/>
  <c r="I19" i="9"/>
  <c r="J696" i="7"/>
  <c r="I270" i="10"/>
  <c r="I291" i="9"/>
  <c r="J704" i="7"/>
  <c r="I560" i="10"/>
  <c r="I702" i="10"/>
  <c r="I713" i="9"/>
  <c r="I619" i="9"/>
  <c r="J717" i="7"/>
  <c r="J716" i="7"/>
  <c r="I385" i="10"/>
  <c r="I347" i="9"/>
  <c r="J727" i="7"/>
  <c r="I346" i="10"/>
  <c r="I450" i="9"/>
  <c r="J741" i="7"/>
  <c r="I354" i="10"/>
  <c r="I429" i="9"/>
  <c r="J749" i="7"/>
  <c r="I364" i="10"/>
  <c r="I461" i="9"/>
  <c r="J759" i="7"/>
  <c r="I606" i="10"/>
  <c r="I683" i="9"/>
  <c r="J767" i="7"/>
  <c r="I182" i="10"/>
  <c r="I198" i="9"/>
  <c r="J778" i="7"/>
  <c r="I184" i="10"/>
  <c r="I210" i="9"/>
  <c r="J789" i="7"/>
  <c r="I172" i="10"/>
  <c r="I186" i="10"/>
  <c r="I234" i="9"/>
  <c r="I211" i="9"/>
  <c r="J799" i="7"/>
  <c r="J800" i="7"/>
  <c r="I189" i="10"/>
  <c r="I214" i="9"/>
  <c r="J809" i="7"/>
  <c r="I729" i="10"/>
  <c r="I829" i="9"/>
  <c r="J821" i="7"/>
  <c r="G790" i="10"/>
  <c r="H884" i="9"/>
  <c r="J884" i="9"/>
  <c r="G884" i="9"/>
</calcChain>
</file>

<file path=xl/sharedStrings.xml><?xml version="1.0" encoding="utf-8"?>
<sst xmlns="http://schemas.openxmlformats.org/spreadsheetml/2006/main" count="15926" uniqueCount="1798">
  <si>
    <t xml:space="preserve">Region </t>
  </si>
  <si>
    <t>County</t>
  </si>
  <si>
    <t xml:space="preserve">Capital Region </t>
  </si>
  <si>
    <t>ALBANY</t>
  </si>
  <si>
    <t>010100</t>
  </si>
  <si>
    <t>010201</t>
  </si>
  <si>
    <t>BERNE KNOX</t>
  </si>
  <si>
    <t>010306</t>
  </si>
  <si>
    <t>BETHLEHEM</t>
  </si>
  <si>
    <t>010402</t>
  </si>
  <si>
    <t>RAVENA COEYMAN</t>
  </si>
  <si>
    <t>010500</t>
  </si>
  <si>
    <t>COHOES</t>
  </si>
  <si>
    <t>010601</t>
  </si>
  <si>
    <t>SOUTH COLONIE</t>
  </si>
  <si>
    <t>010615</t>
  </si>
  <si>
    <t>MENANDS</t>
  </si>
  <si>
    <t>010623</t>
  </si>
  <si>
    <t>NORTH COLONIE</t>
  </si>
  <si>
    <t>010701</t>
  </si>
  <si>
    <t>GREEN ISLAND</t>
  </si>
  <si>
    <t>010802</t>
  </si>
  <si>
    <t>GUILDERLAND</t>
  </si>
  <si>
    <t>011003</t>
  </si>
  <si>
    <t>VOORHEESVILLE</t>
  </si>
  <si>
    <t>011200</t>
  </si>
  <si>
    <t>WATERVLIET</t>
  </si>
  <si>
    <t>Southern Tier</t>
  </si>
  <si>
    <t>ALLEGANY</t>
  </si>
  <si>
    <t>020101</t>
  </si>
  <si>
    <t>ALFRED ALMOND</t>
  </si>
  <si>
    <t>020601</t>
  </si>
  <si>
    <t>ANDOVER</t>
  </si>
  <si>
    <t>020702</t>
  </si>
  <si>
    <t>GENESEE VALLEY</t>
  </si>
  <si>
    <t>020801</t>
  </si>
  <si>
    <t>BELFAST</t>
  </si>
  <si>
    <t>021102</t>
  </si>
  <si>
    <t>CANASERAGA</t>
  </si>
  <si>
    <t>021601</t>
  </si>
  <si>
    <t>FRIENDSHIP</t>
  </si>
  <si>
    <t>022001</t>
  </si>
  <si>
    <t>FILLMORE</t>
  </si>
  <si>
    <t>022101</t>
  </si>
  <si>
    <t>WHITESVILLE</t>
  </si>
  <si>
    <t>022302</t>
  </si>
  <si>
    <t>CUBA-RUSHFORD</t>
  </si>
  <si>
    <t>022401</t>
  </si>
  <si>
    <t>SCIO</t>
  </si>
  <si>
    <t>022601</t>
  </si>
  <si>
    <t>WELLSVILLE</t>
  </si>
  <si>
    <t>022902</t>
  </si>
  <si>
    <t>BOLIVAR-RICHBG</t>
  </si>
  <si>
    <t>BROOME</t>
  </si>
  <si>
    <t>030101</t>
  </si>
  <si>
    <t>CHENANGO FORKS</t>
  </si>
  <si>
    <t>030200</t>
  </si>
  <si>
    <t>BINGHAMTON</t>
  </si>
  <si>
    <t>030501</t>
  </si>
  <si>
    <t>HARPURSVILLE</t>
  </si>
  <si>
    <t>030601</t>
  </si>
  <si>
    <t>SUSQUEHANNA VA</t>
  </si>
  <si>
    <t>030701</t>
  </si>
  <si>
    <t>CHENANGO VALLE</t>
  </si>
  <si>
    <t>031101</t>
  </si>
  <si>
    <t>MAINE ENDWELL</t>
  </si>
  <si>
    <t>031301</t>
  </si>
  <si>
    <t>DEPOSIT</t>
  </si>
  <si>
    <t>031401</t>
  </si>
  <si>
    <t>WHITNEY POINT</t>
  </si>
  <si>
    <t>031501</t>
  </si>
  <si>
    <t>UNION-ENDICOTT</t>
  </si>
  <si>
    <t>031502</t>
  </si>
  <si>
    <t>JOHNSON   CITY</t>
  </si>
  <si>
    <t>031601</t>
  </si>
  <si>
    <t>VESTAL</t>
  </si>
  <si>
    <t>031701</t>
  </si>
  <si>
    <t>WINDSOR</t>
  </si>
  <si>
    <t>Western NY</t>
  </si>
  <si>
    <t xml:space="preserve">CATTARAUGUS </t>
  </si>
  <si>
    <t>040204</t>
  </si>
  <si>
    <t>WEST VALLEY</t>
  </si>
  <si>
    <t>040302</t>
  </si>
  <si>
    <t>ALLEGANY-LIMES</t>
  </si>
  <si>
    <t>040901</t>
  </si>
  <si>
    <t>ELLICOTTVILLE</t>
  </si>
  <si>
    <t>041101</t>
  </si>
  <si>
    <t>FRANKLINVILLE</t>
  </si>
  <si>
    <t>041401</t>
  </si>
  <si>
    <t>HINSDALE</t>
  </si>
  <si>
    <t>042302</t>
  </si>
  <si>
    <t>CATTARAUGUS-LI</t>
  </si>
  <si>
    <t>042400</t>
  </si>
  <si>
    <t>OLEAN</t>
  </si>
  <si>
    <t>042801</t>
  </si>
  <si>
    <t>GOWANDA</t>
  </si>
  <si>
    <t>042901</t>
  </si>
  <si>
    <t>PORTVILLE</t>
  </si>
  <si>
    <t>043001</t>
  </si>
  <si>
    <t>RANDOLPH</t>
  </si>
  <si>
    <t>043200</t>
  </si>
  <si>
    <t>SALAMANCA</t>
  </si>
  <si>
    <t>043501</t>
  </si>
  <si>
    <t>YORKSHRE-PIONE</t>
  </si>
  <si>
    <t>Central NY</t>
  </si>
  <si>
    <t xml:space="preserve">CAYUGA </t>
  </si>
  <si>
    <t>050100</t>
  </si>
  <si>
    <t>AUBURN</t>
  </si>
  <si>
    <t>050301</t>
  </si>
  <si>
    <t>WEEDSPORT</t>
  </si>
  <si>
    <t>050401</t>
  </si>
  <si>
    <t>CATO MERIDIAN</t>
  </si>
  <si>
    <t>050701</t>
  </si>
  <si>
    <t>SOUTHERN CAYUG</t>
  </si>
  <si>
    <t>051101</t>
  </si>
  <si>
    <t>PORT BYRON</t>
  </si>
  <si>
    <t>051301</t>
  </si>
  <si>
    <t>MORAVIA</t>
  </si>
  <si>
    <t>051901</t>
  </si>
  <si>
    <t>UNION SPRINGS</t>
  </si>
  <si>
    <t xml:space="preserve">CHAUTAUQUA </t>
  </si>
  <si>
    <t>060201</t>
  </si>
  <si>
    <t>SOUTHWESTERN</t>
  </si>
  <si>
    <t>060301</t>
  </si>
  <si>
    <t>FREWSBURG</t>
  </si>
  <si>
    <t>060401</t>
  </si>
  <si>
    <t>CASSADAGA VALL</t>
  </si>
  <si>
    <t>060503</t>
  </si>
  <si>
    <t>CHAUTAUQUA</t>
  </si>
  <si>
    <t>060601</t>
  </si>
  <si>
    <t>PINE VALLEY</t>
  </si>
  <si>
    <t>060701</t>
  </si>
  <si>
    <t>CLYMER</t>
  </si>
  <si>
    <t>060800</t>
  </si>
  <si>
    <t>DUNKIRK</t>
  </si>
  <si>
    <t>061001</t>
  </si>
  <si>
    <t>BEMUS POINT</t>
  </si>
  <si>
    <t>061101</t>
  </si>
  <si>
    <t>FALCONER</t>
  </si>
  <si>
    <t>061501</t>
  </si>
  <si>
    <t>SILVER CREEK</t>
  </si>
  <si>
    <t>061503</t>
  </si>
  <si>
    <t>FORESTVILLE</t>
  </si>
  <si>
    <t>061601</t>
  </si>
  <si>
    <t>PANAMA</t>
  </si>
  <si>
    <t>061700</t>
  </si>
  <si>
    <t>JAMESTOWN</t>
  </si>
  <si>
    <t>062201</t>
  </si>
  <si>
    <t>FREDONIA</t>
  </si>
  <si>
    <t>062301</t>
  </si>
  <si>
    <t>BROCTON</t>
  </si>
  <si>
    <t>062401</t>
  </si>
  <si>
    <t>RIPLEY</t>
  </si>
  <si>
    <t>062601</t>
  </si>
  <si>
    <t>SHERMAN</t>
  </si>
  <si>
    <t>062901</t>
  </si>
  <si>
    <t>WESTFIELD</t>
  </si>
  <si>
    <t xml:space="preserve">CHEMUNG </t>
  </si>
  <si>
    <t>070600</t>
  </si>
  <si>
    <t>ELMIRA</t>
  </si>
  <si>
    <t>070901</t>
  </si>
  <si>
    <t>HORSEHEADS</t>
  </si>
  <si>
    <t>070902</t>
  </si>
  <si>
    <t>ELMIRA HEIGHTS</t>
  </si>
  <si>
    <t xml:space="preserve">CHENANGO </t>
  </si>
  <si>
    <t>080101</t>
  </si>
  <si>
    <t>AFTON</t>
  </si>
  <si>
    <t>080201</t>
  </si>
  <si>
    <t>BAINBRIDGE GUI</t>
  </si>
  <si>
    <t>080601</t>
  </si>
  <si>
    <t>GREENE</t>
  </si>
  <si>
    <t>081003</t>
  </si>
  <si>
    <t>UNADILLA</t>
  </si>
  <si>
    <t>081200</t>
  </si>
  <si>
    <t>NORWICH</t>
  </si>
  <si>
    <t>081401</t>
  </si>
  <si>
    <t>GRGETWN-SO OTS</t>
  </si>
  <si>
    <t>081501</t>
  </si>
  <si>
    <t>OXFORD</t>
  </si>
  <si>
    <t>082001</t>
  </si>
  <si>
    <t>SHERBURNE EARL</t>
  </si>
  <si>
    <t>North Country</t>
  </si>
  <si>
    <t xml:space="preserve">CLINTON </t>
  </si>
  <si>
    <t>090201</t>
  </si>
  <si>
    <t>AUSABLE VALLEY</t>
  </si>
  <si>
    <t>090301</t>
  </si>
  <si>
    <t>BEEKMANTOWN</t>
  </si>
  <si>
    <t>090501</t>
  </si>
  <si>
    <t>NORTHEASTERN</t>
  </si>
  <si>
    <t>090601</t>
  </si>
  <si>
    <t>CHAZY</t>
  </si>
  <si>
    <t>090901</t>
  </si>
  <si>
    <t>NORTHRN ADIRON</t>
  </si>
  <si>
    <t>091101</t>
  </si>
  <si>
    <t>PERU</t>
  </si>
  <si>
    <t>091200</t>
  </si>
  <si>
    <t>PLATTSBURGH</t>
  </si>
  <si>
    <t>091402</t>
  </si>
  <si>
    <t>SARANAC</t>
  </si>
  <si>
    <t xml:space="preserve">COLUMBIA </t>
  </si>
  <si>
    <t>100501</t>
  </si>
  <si>
    <t>COPAKE-TACONIC</t>
  </si>
  <si>
    <t>100902</t>
  </si>
  <si>
    <t>GERMANTOWN</t>
  </si>
  <si>
    <t>101001</t>
  </si>
  <si>
    <t>CHATHAM</t>
  </si>
  <si>
    <t>101300</t>
  </si>
  <si>
    <t>HUDSON</t>
  </si>
  <si>
    <t>101401</t>
  </si>
  <si>
    <t>KINDERHOOK</t>
  </si>
  <si>
    <t>101601</t>
  </si>
  <si>
    <t>NEW LEBANON</t>
  </si>
  <si>
    <t>CORTLAND</t>
  </si>
  <si>
    <t>110101</t>
  </si>
  <si>
    <t>CINCINNATUS</t>
  </si>
  <si>
    <t>110200</t>
  </si>
  <si>
    <t>110304</t>
  </si>
  <si>
    <t>MCGRAW</t>
  </si>
  <si>
    <t>110701</t>
  </si>
  <si>
    <t>HOMER</t>
  </si>
  <si>
    <t>110901</t>
  </si>
  <si>
    <t>MARATHON</t>
  </si>
  <si>
    <t xml:space="preserve">DELAWARE </t>
  </si>
  <si>
    <t>120102</t>
  </si>
  <si>
    <t>ANDES</t>
  </si>
  <si>
    <t>120301</t>
  </si>
  <si>
    <t>DOWNSVILLE</t>
  </si>
  <si>
    <t>120401</t>
  </si>
  <si>
    <t>CHARLOTTE VALL</t>
  </si>
  <si>
    <t>120501</t>
  </si>
  <si>
    <t>DELHI</t>
  </si>
  <si>
    <t>120701</t>
  </si>
  <si>
    <t>FRANKLIN</t>
  </si>
  <si>
    <t>120906</t>
  </si>
  <si>
    <t>HANCOCK</t>
  </si>
  <si>
    <t>121401</t>
  </si>
  <si>
    <t>MARGARETVILLE</t>
  </si>
  <si>
    <t>121502</t>
  </si>
  <si>
    <t>ROXBURY</t>
  </si>
  <si>
    <t>121601</t>
  </si>
  <si>
    <t>SIDNEY</t>
  </si>
  <si>
    <t>121701</t>
  </si>
  <si>
    <t>STAMFORD</t>
  </si>
  <si>
    <t>121702</t>
  </si>
  <si>
    <t>S. KORTRIGHT</t>
  </si>
  <si>
    <t>121901</t>
  </si>
  <si>
    <t>WALTON</t>
  </si>
  <si>
    <t xml:space="preserve">Hudson Valley </t>
  </si>
  <si>
    <t>DUTCHESS</t>
  </si>
  <si>
    <t>130200</t>
  </si>
  <si>
    <t>BEACON</t>
  </si>
  <si>
    <t>130502</t>
  </si>
  <si>
    <t>DOVER</t>
  </si>
  <si>
    <t>130801</t>
  </si>
  <si>
    <t>HYDE PARK</t>
  </si>
  <si>
    <t>131101</t>
  </si>
  <si>
    <t>NORTHEAST</t>
  </si>
  <si>
    <t>131201</t>
  </si>
  <si>
    <t>PAWLING</t>
  </si>
  <si>
    <t>131301</t>
  </si>
  <si>
    <t>PINE PLAINS</t>
  </si>
  <si>
    <t>131500</t>
  </si>
  <si>
    <t>POUGHKEEPSIE</t>
  </si>
  <si>
    <t>131601</t>
  </si>
  <si>
    <t>ARLINGTON</t>
  </si>
  <si>
    <t>131602</t>
  </si>
  <si>
    <t>SPACKENKILL</t>
  </si>
  <si>
    <t>131701</t>
  </si>
  <si>
    <t>RED HOOK</t>
  </si>
  <si>
    <t>131801</t>
  </si>
  <si>
    <t>RHINEBECK</t>
  </si>
  <si>
    <t>132101</t>
  </si>
  <si>
    <t>WAPPINGERS</t>
  </si>
  <si>
    <t>132201</t>
  </si>
  <si>
    <t>MILLBROOK</t>
  </si>
  <si>
    <t>ERIE</t>
  </si>
  <si>
    <t>140101</t>
  </si>
  <si>
    <t>ALDEN</t>
  </si>
  <si>
    <t>140201</t>
  </si>
  <si>
    <t>AMHERST</t>
  </si>
  <si>
    <t>140203</t>
  </si>
  <si>
    <t>WILLIAMSVILLE</t>
  </si>
  <si>
    <t>140207</t>
  </si>
  <si>
    <t>SWEET HOME</t>
  </si>
  <si>
    <t>140301</t>
  </si>
  <si>
    <t>EAST AURORA</t>
  </si>
  <si>
    <t>140600</t>
  </si>
  <si>
    <t>BUFFALO</t>
  </si>
  <si>
    <t>140701</t>
  </si>
  <si>
    <t>CHEEKTOWAGA</t>
  </si>
  <si>
    <t>140702</t>
  </si>
  <si>
    <t>MARYVALE</t>
  </si>
  <si>
    <t>140703</t>
  </si>
  <si>
    <t>CLEVELAND HILL</t>
  </si>
  <si>
    <t>140707</t>
  </si>
  <si>
    <t>DEPEW</t>
  </si>
  <si>
    <t>140709</t>
  </si>
  <si>
    <t>SLOAN</t>
  </si>
  <si>
    <t>140801</t>
  </si>
  <si>
    <t>CLARENCE</t>
  </si>
  <si>
    <t>141101</t>
  </si>
  <si>
    <t>SPRINGVILLE-GR</t>
  </si>
  <si>
    <t>141201</t>
  </si>
  <si>
    <t>EDEN</t>
  </si>
  <si>
    <t>141301</t>
  </si>
  <si>
    <t>IROQUOIS</t>
  </si>
  <si>
    <t>141401</t>
  </si>
  <si>
    <t>EVANS-BRANT</t>
  </si>
  <si>
    <t>141501</t>
  </si>
  <si>
    <t>GRAND ISLAND</t>
  </si>
  <si>
    <t>141601</t>
  </si>
  <si>
    <t>HAMBURG</t>
  </si>
  <si>
    <t>141604</t>
  </si>
  <si>
    <t>FRONTIER</t>
  </si>
  <si>
    <t>141701</t>
  </si>
  <si>
    <t>HOLLAND</t>
  </si>
  <si>
    <t>141800</t>
  </si>
  <si>
    <t>LACKAWANNA</t>
  </si>
  <si>
    <t>141901</t>
  </si>
  <si>
    <t>LANCASTER</t>
  </si>
  <si>
    <t>142101</t>
  </si>
  <si>
    <t>AKRON</t>
  </si>
  <si>
    <t>142201</t>
  </si>
  <si>
    <t>NORTH COLLINS</t>
  </si>
  <si>
    <t>142301</t>
  </si>
  <si>
    <t>ORCHARD PARK</t>
  </si>
  <si>
    <t>142500</t>
  </si>
  <si>
    <t>TONAWANDA</t>
  </si>
  <si>
    <t>142601</t>
  </si>
  <si>
    <t>KENMORE</t>
  </si>
  <si>
    <t>142801</t>
  </si>
  <si>
    <t>WEST SENECA</t>
  </si>
  <si>
    <t>ESSEX</t>
  </si>
  <si>
    <t>150203</t>
  </si>
  <si>
    <t>CROWN POINT</t>
  </si>
  <si>
    <t>150601</t>
  </si>
  <si>
    <t>KEENE</t>
  </si>
  <si>
    <t>150801</t>
  </si>
  <si>
    <t>MINERVA</t>
  </si>
  <si>
    <t>150901</t>
  </si>
  <si>
    <t>MORIAH</t>
  </si>
  <si>
    <t>151001</t>
  </si>
  <si>
    <t>NEWCOMB</t>
  </si>
  <si>
    <t>151102</t>
  </si>
  <si>
    <t>LAKE PLACID</t>
  </si>
  <si>
    <t>151401</t>
  </si>
  <si>
    <t>SCHROON LAKE</t>
  </si>
  <si>
    <t>151501</t>
  </si>
  <si>
    <t>TICONDEROGA</t>
  </si>
  <si>
    <t>151601</t>
  </si>
  <si>
    <t>WESTPORT</t>
  </si>
  <si>
    <t>151701</t>
  </si>
  <si>
    <t>WILLSBORO</t>
  </si>
  <si>
    <t>160101</t>
  </si>
  <si>
    <t>TUPPER LAKE</t>
  </si>
  <si>
    <t>160801</t>
  </si>
  <si>
    <t>CHATEAUGAY</t>
  </si>
  <si>
    <t>161201</t>
  </si>
  <si>
    <t>SALMON RIVER</t>
  </si>
  <si>
    <t>161401</t>
  </si>
  <si>
    <t>SARANAC LAKE</t>
  </si>
  <si>
    <t>161501</t>
  </si>
  <si>
    <t>MALONE</t>
  </si>
  <si>
    <t>161601</t>
  </si>
  <si>
    <t>BRUSHTON MOIRA</t>
  </si>
  <si>
    <t>161801</t>
  </si>
  <si>
    <t>ST REGIS FALLS</t>
  </si>
  <si>
    <t>Mohawk Valley</t>
  </si>
  <si>
    <t>FULTON</t>
  </si>
  <si>
    <t>170301</t>
  </si>
  <si>
    <t>WHEELERVILLE</t>
  </si>
  <si>
    <t>170500</t>
  </si>
  <si>
    <t>GLOVERSVILLE</t>
  </si>
  <si>
    <t>170600</t>
  </si>
  <si>
    <t>JOHNSTOWN</t>
  </si>
  <si>
    <t>170801</t>
  </si>
  <si>
    <t>MAYFIELD</t>
  </si>
  <si>
    <t>170901</t>
  </si>
  <si>
    <t>NORTHVILLE</t>
  </si>
  <si>
    <t>171102</t>
  </si>
  <si>
    <t>BROADALBIN-PER</t>
  </si>
  <si>
    <t>Finger Lakes</t>
  </si>
  <si>
    <t>GENESSEE</t>
  </si>
  <si>
    <t>180202</t>
  </si>
  <si>
    <t>ALEXANDER</t>
  </si>
  <si>
    <t>180300</t>
  </si>
  <si>
    <t>BATAVIA</t>
  </si>
  <si>
    <t>180701</t>
  </si>
  <si>
    <t>BYRON BERGEN</t>
  </si>
  <si>
    <t>180901</t>
  </si>
  <si>
    <t>ELBA</t>
  </si>
  <si>
    <t>181001</t>
  </si>
  <si>
    <t>LE ROY</t>
  </si>
  <si>
    <t>181101</t>
  </si>
  <si>
    <t>OAKFIELD ALABA</t>
  </si>
  <si>
    <t>181201</t>
  </si>
  <si>
    <t>PAVILION</t>
  </si>
  <si>
    <t>181302</t>
  </si>
  <si>
    <t>PEMBROKE</t>
  </si>
  <si>
    <t>190301</t>
  </si>
  <si>
    <t>CAIRO-DURHAM</t>
  </si>
  <si>
    <t>190401</t>
  </si>
  <si>
    <t>CATSKILL</t>
  </si>
  <si>
    <t>190501</t>
  </si>
  <si>
    <t>COXSACKIE ATHE</t>
  </si>
  <si>
    <t>190701</t>
  </si>
  <si>
    <t>GREENVILLE</t>
  </si>
  <si>
    <t>190901</t>
  </si>
  <si>
    <t>HUNTER TANNERS</t>
  </si>
  <si>
    <t>191401</t>
  </si>
  <si>
    <t>WINDHAM ASHLAN</t>
  </si>
  <si>
    <t>HAMILTON</t>
  </si>
  <si>
    <t>200401</t>
  </si>
  <si>
    <t>INDIAN LAKE</t>
  </si>
  <si>
    <t>200601</t>
  </si>
  <si>
    <t>LAKE PLEASANT</t>
  </si>
  <si>
    <t>200701</t>
  </si>
  <si>
    <t>LONG LAKE</t>
  </si>
  <si>
    <t>200901</t>
  </si>
  <si>
    <t>WELLS</t>
  </si>
  <si>
    <t>HERKIMER</t>
  </si>
  <si>
    <t>210302</t>
  </si>
  <si>
    <t>WEST CANADA VA</t>
  </si>
  <si>
    <t>210402</t>
  </si>
  <si>
    <t>FRANKFORT-SCHU</t>
  </si>
  <si>
    <t>210601</t>
  </si>
  <si>
    <t>210800</t>
  </si>
  <si>
    <t>LITTLE FALLS</t>
  </si>
  <si>
    <t>211003</t>
  </si>
  <si>
    <t>DOLGEVILLE</t>
  </si>
  <si>
    <t>211103</t>
  </si>
  <si>
    <t>POLAND</t>
  </si>
  <si>
    <t>211701</t>
  </si>
  <si>
    <t>VAN HORNSVILLE</t>
  </si>
  <si>
    <t>211901</t>
  </si>
  <si>
    <t>TOWN OF WEBB</t>
  </si>
  <si>
    <t>212001</t>
  </si>
  <si>
    <t>MT MARKHAM CSD</t>
  </si>
  <si>
    <t>212101</t>
  </si>
  <si>
    <t>CENTRAL VALLEY</t>
  </si>
  <si>
    <t>JEFFERSON</t>
  </si>
  <si>
    <t>220101</t>
  </si>
  <si>
    <t>S. JEFFERSON</t>
  </si>
  <si>
    <t>220202</t>
  </si>
  <si>
    <t>ALEXANDRIA</t>
  </si>
  <si>
    <t>220301</t>
  </si>
  <si>
    <t>INDIAN RIVER</t>
  </si>
  <si>
    <t>220401</t>
  </si>
  <si>
    <t>GENERAL BROWN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</si>
  <si>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</si>
  <si>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</si>
  <si>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</si>
  <si>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</si>
  <si>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</si>
  <si>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</si>
  <si>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</si>
  <si>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>LYME</t>
  </si>
  <si>
    <t>221401</t>
  </si>
  <si>
    <t>LA FARGEVILLE</t>
  </si>
  <si>
    <t>222000</t>
  </si>
  <si>
    <t>WATERTOWN</t>
  </si>
  <si>
    <t>222201</t>
  </si>
  <si>
    <t>CARTHAGE</t>
  </si>
  <si>
    <t>LEWIS</t>
  </si>
  <si>
    <t>230201</t>
  </si>
  <si>
    <t>COPENHAGEN</t>
  </si>
  <si>
    <t>230301</t>
  </si>
  <si>
    <t>HARRISVILLE</t>
  </si>
  <si>
    <t>230901</t>
  </si>
  <si>
    <t>LOWVILLE</t>
  </si>
  <si>
    <t>231101</t>
  </si>
  <si>
    <t>SOUTH LEWIS</t>
  </si>
  <si>
    <t>231301</t>
  </si>
  <si>
    <t>BEAVER RIVER</t>
  </si>
  <si>
    <t>LIVINGSTON</t>
  </si>
  <si>
    <t>240101</t>
  </si>
  <si>
    <t>AVON</t>
  </si>
  <si>
    <t>240201</t>
  </si>
  <si>
    <t>CALEDONIA MUMF</t>
  </si>
  <si>
    <t>240401</t>
  </si>
  <si>
    <t>GENESEO</t>
  </si>
  <si>
    <t>240801</t>
  </si>
  <si>
    <t>LIVONIA</t>
  </si>
  <si>
    <t>240901</t>
  </si>
  <si>
    <t>MOUNT MORRIS</t>
  </si>
  <si>
    <t>241001</t>
  </si>
  <si>
    <t>DANSVILLE</t>
  </si>
  <si>
    <t>241101</t>
  </si>
  <si>
    <t>DALTON-NUNDA</t>
  </si>
  <si>
    <t>241701</t>
  </si>
  <si>
    <t>YORK</t>
  </si>
  <si>
    <t>MADISON</t>
  </si>
  <si>
    <t>250109</t>
  </si>
  <si>
    <t>BROOKFIELD</t>
  </si>
  <si>
    <t>250201</t>
  </si>
  <si>
    <t>CAZENOVIA</t>
  </si>
  <si>
    <t>250301</t>
  </si>
  <si>
    <t>DE RUYTER</t>
  </si>
  <si>
    <t>250401</t>
  </si>
  <si>
    <t>MORRISVILLE EA</t>
  </si>
  <si>
    <t>250701</t>
  </si>
  <si>
    <t>250901</t>
  </si>
  <si>
    <t>CANASTOTA</t>
  </si>
  <si>
    <t>251101</t>
  </si>
  <si>
    <t>251400</t>
  </si>
  <si>
    <t>ONEIDA CITY</t>
  </si>
  <si>
    <t>251501</t>
  </si>
  <si>
    <t>STOCKBRIDGE VA</t>
  </si>
  <si>
    <t>251601</t>
  </si>
  <si>
    <t>CHITTENANGO</t>
  </si>
  <si>
    <t>MONROE</t>
  </si>
  <si>
    <t>260101</t>
  </si>
  <si>
    <t>BRIGHTON</t>
  </si>
  <si>
    <t>260401</t>
  </si>
  <si>
    <t>GATES CHILI</t>
  </si>
  <si>
    <t>260501</t>
  </si>
  <si>
    <t>GREECE</t>
  </si>
  <si>
    <t>260801</t>
  </si>
  <si>
    <t>E. IRONDEQUOIT</t>
  </si>
  <si>
    <t>260803</t>
  </si>
  <si>
    <t>W. IRONDEQUOIT</t>
  </si>
  <si>
    <t>260901</t>
  </si>
  <si>
    <t>HONEOYE FALLS</t>
  </si>
  <si>
    <t>261001</t>
  </si>
  <si>
    <t>SPENCERPORT</t>
  </si>
  <si>
    <t>261101</t>
  </si>
  <si>
    <t>HILTON</t>
  </si>
  <si>
    <t>261201</t>
  </si>
  <si>
    <t>PENFIELD</t>
  </si>
  <si>
    <t>261301</t>
  </si>
  <si>
    <t>FAIRPORT</t>
  </si>
  <si>
    <t>261313</t>
  </si>
  <si>
    <t>EAST ROCHESTER</t>
  </si>
  <si>
    <t>261401</t>
  </si>
  <si>
    <t>PITTSFORD</t>
  </si>
  <si>
    <t>261501</t>
  </si>
  <si>
    <t>CHURCHVILLE CH</t>
  </si>
  <si>
    <t>261600</t>
  </si>
  <si>
    <t>ROCHESTER</t>
  </si>
  <si>
    <t>261701</t>
  </si>
  <si>
    <t>RUSH HENRIETTA</t>
  </si>
  <si>
    <t>261801</t>
  </si>
  <si>
    <t>BROCKPORT</t>
  </si>
  <si>
    <t>261901</t>
  </si>
  <si>
    <t>WEBSTER</t>
  </si>
  <si>
    <t>262001</t>
  </si>
  <si>
    <t>WHEATLAND CHIL</t>
  </si>
  <si>
    <t>MONTGOMERY</t>
  </si>
  <si>
    <t>270100</t>
  </si>
  <si>
    <t>AMSTERDAM</t>
  </si>
  <si>
    <t>270301</t>
  </si>
  <si>
    <t>CANAJOHARIE</t>
  </si>
  <si>
    <t>270601</t>
  </si>
  <si>
    <t>FONDA FULTONVI</t>
  </si>
  <si>
    <t>270701</t>
  </si>
  <si>
    <t>FORT PLAIN</t>
  </si>
  <si>
    <t>271201</t>
  </si>
  <si>
    <t>OP-EPH-ST JHNS</t>
  </si>
  <si>
    <t>Long Island</t>
  </si>
  <si>
    <t>NASSAU</t>
  </si>
  <si>
    <t>280100</t>
  </si>
  <si>
    <t>GLEN COVE</t>
  </si>
  <si>
    <t>280201</t>
  </si>
  <si>
    <t>HEMPSTEAD</t>
  </si>
  <si>
    <t>280202</t>
  </si>
  <si>
    <t>UNIONDALE</t>
  </si>
  <si>
    <t>280203</t>
  </si>
  <si>
    <t>EAST MEADOW</t>
  </si>
  <si>
    <t>280204</t>
  </si>
  <si>
    <t>NORTH BELLMORE</t>
  </si>
  <si>
    <t>280205</t>
  </si>
  <si>
    <t>LEVITTOWN</t>
  </si>
  <si>
    <t>280206</t>
  </si>
  <si>
    <t>SEAFORD</t>
  </si>
  <si>
    <t>280207</t>
  </si>
  <si>
    <t>BELLMORE</t>
  </si>
  <si>
    <t>280208</t>
  </si>
  <si>
    <t>ROOSEVELT</t>
  </si>
  <si>
    <t>280209</t>
  </si>
  <si>
    <t>FREEPORT</t>
  </si>
  <si>
    <t>280210</t>
  </si>
  <si>
    <t>BALDWIN</t>
  </si>
  <si>
    <t>280211</t>
  </si>
  <si>
    <t>OCEANSIDE</t>
  </si>
  <si>
    <t>280212</t>
  </si>
  <si>
    <t>MALVERNE</t>
  </si>
  <si>
    <t>280213</t>
  </si>
  <si>
    <t>V STR THIRTEEN</t>
  </si>
  <si>
    <t>280214</t>
  </si>
  <si>
    <t>HEWLETT WOODME</t>
  </si>
  <si>
    <t>280215</t>
  </si>
  <si>
    <t>LAWRENCE</t>
  </si>
  <si>
    <t>280216</t>
  </si>
  <si>
    <t>ELMONT</t>
  </si>
  <si>
    <t>280217</t>
  </si>
  <si>
    <t>FRANKLIN SQUAR</t>
  </si>
  <si>
    <t>280218</t>
  </si>
  <si>
    <t>GARDEN CITY</t>
  </si>
  <si>
    <t>280219</t>
  </si>
  <si>
    <t>EAST ROCKAWAY</t>
  </si>
  <si>
    <t>280220</t>
  </si>
  <si>
    <t>LYNBROOK</t>
  </si>
  <si>
    <t>280221</t>
  </si>
  <si>
    <t>ROCKVILLE CENT</t>
  </si>
  <si>
    <t>280222</t>
  </si>
  <si>
    <t>FLORAL PARK</t>
  </si>
  <si>
    <t>280223</t>
  </si>
  <si>
    <t>WANTAGH</t>
  </si>
  <si>
    <t>280224</t>
  </si>
  <si>
    <t>V STR TWENTY-F</t>
  </si>
  <si>
    <t>280225</t>
  </si>
  <si>
    <t>MERRICK</t>
  </si>
  <si>
    <t>280226</t>
  </si>
  <si>
    <t>ISLAND TREES</t>
  </si>
  <si>
    <t>280227</t>
  </si>
  <si>
    <t>WEST HEMPSTEAD</t>
  </si>
  <si>
    <t>280229</t>
  </si>
  <si>
    <t>NORTH MERRICK</t>
  </si>
  <si>
    <t>280230</t>
  </si>
  <si>
    <t>VALLEY STR UF</t>
  </si>
  <si>
    <t>280231</t>
  </si>
  <si>
    <t>ISLAND PARK</t>
  </si>
  <si>
    <t>280251</t>
  </si>
  <si>
    <t>VALLEY STR CHS</t>
  </si>
  <si>
    <t>280252</t>
  </si>
  <si>
    <t>SEWANHAKA</t>
  </si>
  <si>
    <t>280253</t>
  </si>
  <si>
    <t>BELLMORE-MERRI</t>
  </si>
  <si>
    <t>280300</t>
  </si>
  <si>
    <t>LONG BEACH</t>
  </si>
  <si>
    <t>280401</t>
  </si>
  <si>
    <t>WESTBURY</t>
  </si>
  <si>
    <t>280402</t>
  </si>
  <si>
    <t>EAST WILLISTON</t>
  </si>
  <si>
    <t>280403</t>
  </si>
  <si>
    <t>ROSLYN</t>
  </si>
  <si>
    <t>280404</t>
  </si>
  <si>
    <t>PORT WASHINGTO</t>
  </si>
  <si>
    <t>280405</t>
  </si>
  <si>
    <t>NEW HYDE PARK</t>
  </si>
  <si>
    <t>280406</t>
  </si>
  <si>
    <t>MANHASSET</t>
  </si>
  <si>
    <t>280407</t>
  </si>
  <si>
    <t>GREAT NECK</t>
  </si>
  <si>
    <t>280409</t>
  </si>
  <si>
    <t>HERRICKS</t>
  </si>
  <si>
    <t>280410</t>
  </si>
  <si>
    <t>MINEOLA</t>
  </si>
  <si>
    <t>280411</t>
  </si>
  <si>
    <t>CARLE PLACE</t>
  </si>
  <si>
    <t>280501</t>
  </si>
  <si>
    <t>NORTH SHORE</t>
  </si>
  <si>
    <t>280502</t>
  </si>
  <si>
    <t>SYOSSET</t>
  </si>
  <si>
    <t>280503</t>
  </si>
  <si>
    <t>LOCUST VALLEY</t>
  </si>
  <si>
    <t>280504</t>
  </si>
  <si>
    <t>PLAINVIEW</t>
  </si>
  <si>
    <t>280506</t>
  </si>
  <si>
    <t>OYSTER BAY</t>
  </si>
  <si>
    <t>280515</t>
  </si>
  <si>
    <t>JERICHO</t>
  </si>
  <si>
    <t>280517</t>
  </si>
  <si>
    <t>HICKSVILLE</t>
  </si>
  <si>
    <t>280518</t>
  </si>
  <si>
    <t>PLAINEDGE</t>
  </si>
  <si>
    <t>280521</t>
  </si>
  <si>
    <t>BETHPAGE</t>
  </si>
  <si>
    <t>280522</t>
  </si>
  <si>
    <t>FARMINGDALE</t>
  </si>
  <si>
    <t>280523</t>
  </si>
  <si>
    <t>MASSAPEQUA</t>
  </si>
  <si>
    <t xml:space="preserve">New York </t>
  </si>
  <si>
    <t>New York</t>
  </si>
  <si>
    <t>300000</t>
  </si>
  <si>
    <t>NEW YORK CITY</t>
  </si>
  <si>
    <t>NIAGARA</t>
  </si>
  <si>
    <t>400301</t>
  </si>
  <si>
    <t>LEWISTON PORTE</t>
  </si>
  <si>
    <t>400400</t>
  </si>
  <si>
    <t>LOCKPORT</t>
  </si>
  <si>
    <t>400601</t>
  </si>
  <si>
    <t>NEWFANE</t>
  </si>
  <si>
    <t>400701</t>
  </si>
  <si>
    <t>NIAGARA WHEATF</t>
  </si>
  <si>
    <t>400800</t>
  </si>
  <si>
    <t>NIAGARA FALLS</t>
  </si>
  <si>
    <t>400900</t>
  </si>
  <si>
    <t>N. TONAWANDA</t>
  </si>
  <si>
    <t>401001</t>
  </si>
  <si>
    <t>STARPOINT</t>
  </si>
  <si>
    <t>401201</t>
  </si>
  <si>
    <t>ROYALTON HARTL</t>
  </si>
  <si>
    <t>401301</t>
  </si>
  <si>
    <t>BARKER</t>
  </si>
  <si>
    <t>401501</t>
  </si>
  <si>
    <t>WILSON</t>
  </si>
  <si>
    <t>ONEIDA</t>
  </si>
  <si>
    <t>410401</t>
  </si>
  <si>
    <t>ADIRONDACK</t>
  </si>
  <si>
    <t>410601</t>
  </si>
  <si>
    <t>CAMDEN</t>
  </si>
  <si>
    <t>411101</t>
  </si>
  <si>
    <t>CLINTON</t>
  </si>
  <si>
    <t>411501</t>
  </si>
  <si>
    <t>NEW HARTFORD</t>
  </si>
  <si>
    <t>411504</t>
  </si>
  <si>
    <t>NEW YORK MILLS</t>
  </si>
  <si>
    <t>411603</t>
  </si>
  <si>
    <t>SAUQUOIT VALLE</t>
  </si>
  <si>
    <t>411701</t>
  </si>
  <si>
    <t>REMSEN</t>
  </si>
  <si>
    <t>411800</t>
  </si>
  <si>
    <t>ROME</t>
  </si>
  <si>
    <t>411902</t>
  </si>
  <si>
    <t>WATERVILLE</t>
  </si>
  <si>
    <t>412000</t>
  </si>
  <si>
    <t>SHERRILL</t>
  </si>
  <si>
    <t>412201</t>
  </si>
  <si>
    <t>HOLLAND PATENT</t>
  </si>
  <si>
    <t>412300</t>
  </si>
  <si>
    <t>UTICA</t>
  </si>
  <si>
    <t>412801</t>
  </si>
  <si>
    <t>WESTMORELAND</t>
  </si>
  <si>
    <t>412901</t>
  </si>
  <si>
    <t>ORISKANY</t>
  </si>
  <si>
    <t>412902</t>
  </si>
  <si>
    <t>WHITESBORO</t>
  </si>
  <si>
    <t>ONONDAGA</t>
  </si>
  <si>
    <t>420101</t>
  </si>
  <si>
    <t>WEST GENESEE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</si>
  <si>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</si>
  <si>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</si>
  <si>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</si>
  <si>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</si>
  <si>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</si>
  <si>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</si>
  <si>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</si>
  <si>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</si>
  <si>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</si>
  <si>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>FABIUS-POMPEY</t>
  </si>
  <si>
    <t>420701</t>
  </si>
  <si>
    <t>WESTHILL</t>
  </si>
  <si>
    <t>420702</t>
  </si>
  <si>
    <t>SOLVAY</t>
  </si>
  <si>
    <t>420807</t>
  </si>
  <si>
    <t>LA FAYETTE</t>
  </si>
  <si>
    <t>420901</t>
  </si>
  <si>
    <t>BALDWINSVILLE</t>
  </si>
  <si>
    <t>421001</t>
  </si>
  <si>
    <t>FAYETTEVILLE</t>
  </si>
  <si>
    <t>421101</t>
  </si>
  <si>
    <t>MARCELLUS</t>
  </si>
  <si>
    <t>421201</t>
  </si>
  <si>
    <t>421501</t>
  </si>
  <si>
    <t>LIVERPOOL</t>
  </si>
  <si>
    <t>421504</t>
  </si>
  <si>
    <t>LYNCOURT</t>
  </si>
  <si>
    <t>421601</t>
  </si>
  <si>
    <t>SKANEATELES</t>
  </si>
  <si>
    <t>421800</t>
  </si>
  <si>
    <t>SYRACUSE</t>
  </si>
  <si>
    <t>421902</t>
  </si>
  <si>
    <t>TULLY</t>
  </si>
  <si>
    <t>ONTARIO</t>
  </si>
  <si>
    <t>430300</t>
  </si>
  <si>
    <t>CANANDAIGUA</t>
  </si>
  <si>
    <t>430501</t>
  </si>
  <si>
    <t>EAST BLOOMFIEL</t>
  </si>
  <si>
    <t>430700</t>
  </si>
  <si>
    <t>GENEVA</t>
  </si>
  <si>
    <t>430901</t>
  </si>
  <si>
    <t>GORHAM-MIDDLES</t>
  </si>
  <si>
    <t>431101</t>
  </si>
  <si>
    <t>MANCHSTR-SHRTS</t>
  </si>
  <si>
    <t>431201</t>
  </si>
  <si>
    <t>NAPLES</t>
  </si>
  <si>
    <t>431301</t>
  </si>
  <si>
    <t>PHELPS-CLIFTON</t>
  </si>
  <si>
    <t>431401</t>
  </si>
  <si>
    <t>HONEOYE</t>
  </si>
  <si>
    <t>431701</t>
  </si>
  <si>
    <t>VICTOR</t>
  </si>
  <si>
    <t>ORANGE</t>
  </si>
  <si>
    <t>440102</t>
  </si>
  <si>
    <t>WASHINGTONVILL</t>
  </si>
  <si>
    <t>440201</t>
  </si>
  <si>
    <t>CHESTER</t>
  </si>
  <si>
    <t>440301</t>
  </si>
  <si>
    <t>CORNWALL</t>
  </si>
  <si>
    <t>440401</t>
  </si>
  <si>
    <t>PINE BUSH</t>
  </si>
  <si>
    <t>440601</t>
  </si>
  <si>
    <t>GOSHEN</t>
  </si>
  <si>
    <t>440901</t>
  </si>
  <si>
    <t>HIGHLAND FALLS</t>
  </si>
  <si>
    <t>441000</t>
  </si>
  <si>
    <t>MIDDLETOWN</t>
  </si>
  <si>
    <t>441101</t>
  </si>
  <si>
    <t>MINISINK VALLE</t>
  </si>
  <si>
    <t>441201</t>
  </si>
  <si>
    <t>MONROE WOODBUR</t>
  </si>
  <si>
    <t>441202</t>
  </si>
  <si>
    <t>KIRYAS JOEL</t>
  </si>
  <si>
    <t>441301</t>
  </si>
  <si>
    <t>VALLEY-MONTGMR</t>
  </si>
  <si>
    <t>441600</t>
  </si>
  <si>
    <t>NEWBURGH</t>
  </si>
  <si>
    <t>441800</t>
  </si>
  <si>
    <t>PORT JERVIS</t>
  </si>
  <si>
    <t>441903</t>
  </si>
  <si>
    <t>TUXEDO</t>
  </si>
  <si>
    <t>442101</t>
  </si>
  <si>
    <t>WARWICK VALLEY</t>
  </si>
  <si>
    <t>442111</t>
  </si>
  <si>
    <t>GREENWOOD LAKE</t>
  </si>
  <si>
    <t>442115</t>
  </si>
  <si>
    <t>FLORIDA</t>
  </si>
  <si>
    <t>ORLEANS</t>
  </si>
  <si>
    <t>450101</t>
  </si>
  <si>
    <t>ALBION</t>
  </si>
  <si>
    <t>450607</t>
  </si>
  <si>
    <t>KENDALL</t>
  </si>
  <si>
    <t>450704</t>
  </si>
  <si>
    <t>HOLLEY</t>
  </si>
  <si>
    <t>450801</t>
  </si>
  <si>
    <t>MEDINA</t>
  </si>
  <si>
    <t>451001</t>
  </si>
  <si>
    <t>LYNDONVILLE</t>
  </si>
  <si>
    <t>OSWEGO</t>
  </si>
  <si>
    <t>460102</t>
  </si>
  <si>
    <t>ALTMAR PARISH</t>
  </si>
  <si>
    <t>460500</t>
  </si>
  <si>
    <t>460701</t>
  </si>
  <si>
    <t>HANNIBAL</t>
  </si>
  <si>
    <t>460801</t>
  </si>
  <si>
    <t>CENTRAL SQUARE</t>
  </si>
  <si>
    <t>460901</t>
  </si>
  <si>
    <t>MEXICO</t>
  </si>
  <si>
    <t>461300</t>
  </si>
  <si>
    <t>461801</t>
  </si>
  <si>
    <t>PULASKI</t>
  </si>
  <si>
    <t>461901</t>
  </si>
  <si>
    <t>SANDY CREEK</t>
  </si>
  <si>
    <t>462001</t>
  </si>
  <si>
    <t>PHOENIX</t>
  </si>
  <si>
    <t>OTSEGO</t>
  </si>
  <si>
    <t>470202</t>
  </si>
  <si>
    <t>GLBTSVLLE-MT U</t>
  </si>
  <si>
    <t>470501</t>
  </si>
  <si>
    <t>EDMESTON</t>
  </si>
  <si>
    <t>470801</t>
  </si>
  <si>
    <t>LAURENS</t>
  </si>
  <si>
    <t>470901</t>
  </si>
  <si>
    <t>SCHENEVUS</t>
  </si>
  <si>
    <t>471101</t>
  </si>
  <si>
    <t>MILFORD</t>
  </si>
  <si>
    <t>471201</t>
  </si>
  <si>
    <t>MORRIS</t>
  </si>
  <si>
    <t>471400</t>
  </si>
  <si>
    <t>ONEONTA</t>
  </si>
  <si>
    <t>471601</t>
  </si>
  <si>
    <t>OTEGO-UNADILLA</t>
  </si>
  <si>
    <t>471701</t>
  </si>
  <si>
    <t>COOPERSTOWN</t>
  </si>
  <si>
    <t>472001</t>
  </si>
  <si>
    <t>RICHFIELD SPRI</t>
  </si>
  <si>
    <t>472202</t>
  </si>
  <si>
    <t>CHERRY VLY-SPR</t>
  </si>
  <si>
    <t>472506</t>
  </si>
  <si>
    <t>WORCESTER</t>
  </si>
  <si>
    <t>PUTNAM</t>
  </si>
  <si>
    <t>480101</t>
  </si>
  <si>
    <t>MAHOPAC</t>
  </si>
  <si>
    <t>480102</t>
  </si>
  <si>
    <t>CARMEL</t>
  </si>
  <si>
    <t>480401</t>
  </si>
  <si>
    <t>HALDANE</t>
  </si>
  <si>
    <t>480404</t>
  </si>
  <si>
    <t>GARRISON</t>
  </si>
  <si>
    <t>480503</t>
  </si>
  <si>
    <t>PUTNAM VALLEY</t>
  </si>
  <si>
    <t>480601</t>
  </si>
  <si>
    <t>BREWSTER</t>
  </si>
  <si>
    <t>RENSSELAER</t>
  </si>
  <si>
    <t>490101</t>
  </si>
  <si>
    <t>BERLIN</t>
  </si>
  <si>
    <t>490202</t>
  </si>
  <si>
    <t>BRUNSWICK CENT</t>
  </si>
  <si>
    <t>490301</t>
  </si>
  <si>
    <t>EAST GREENBUSH</t>
  </si>
  <si>
    <t>490501</t>
  </si>
  <si>
    <t>HOOSICK FALLS</t>
  </si>
  <si>
    <t>490601</t>
  </si>
  <si>
    <t>LANSINGBURGH</t>
  </si>
  <si>
    <t>490804</t>
  </si>
  <si>
    <t>WYNANTSKILL</t>
  </si>
  <si>
    <t>491200</t>
  </si>
  <si>
    <t>491302</t>
  </si>
  <si>
    <t>AVERILL PARK</t>
  </si>
  <si>
    <t>491401</t>
  </si>
  <si>
    <t>HOOSIC VALLEY</t>
  </si>
  <si>
    <t>491501</t>
  </si>
  <si>
    <t>SCHODACK</t>
  </si>
  <si>
    <t>491700</t>
  </si>
  <si>
    <t>TROY</t>
  </si>
  <si>
    <t>ROCKLAND</t>
  </si>
  <si>
    <t>500101</t>
  </si>
  <si>
    <t>CLARKSTOWN</t>
  </si>
  <si>
    <t>500108</t>
  </si>
  <si>
    <t>NANUET</t>
  </si>
  <si>
    <t>500201</t>
  </si>
  <si>
    <t>HAVERSTRAW-ST</t>
  </si>
  <si>
    <t>500301</t>
  </si>
  <si>
    <t>S. ORANGETOWN</t>
  </si>
  <si>
    <t>500304</t>
  </si>
  <si>
    <t>NYACK</t>
  </si>
  <si>
    <t>500308</t>
  </si>
  <si>
    <t>PEARL RIVER</t>
  </si>
  <si>
    <t>500401</t>
  </si>
  <si>
    <t>500402</t>
  </si>
  <si>
    <t>EAST RAMAPO</t>
  </si>
  <si>
    <t xml:space="preserve">ST LAWRENCE </t>
  </si>
  <si>
    <t>510101</t>
  </si>
  <si>
    <t>BRASHER FALLS</t>
  </si>
  <si>
    <t>510201</t>
  </si>
  <si>
    <t>CANTON</t>
  </si>
  <si>
    <t>510401</t>
  </si>
  <si>
    <t>CLIFTON FINE</t>
  </si>
  <si>
    <t>510501</t>
  </si>
  <si>
    <t>COLTON PIERREP</t>
  </si>
  <si>
    <t>511101</t>
  </si>
  <si>
    <t>GOUVERNEUR</t>
  </si>
  <si>
    <t>511201</t>
  </si>
  <si>
    <t>HAMMOND</t>
  </si>
  <si>
    <t>511301</t>
  </si>
  <si>
    <t>HERMON DEKALB</t>
  </si>
  <si>
    <t>511602</t>
  </si>
  <si>
    <t>LISBON</t>
  </si>
  <si>
    <t>511901</t>
  </si>
  <si>
    <t>MADRID WADDING</t>
  </si>
  <si>
    <t>512001</t>
  </si>
  <si>
    <t>MASSENA</t>
  </si>
  <si>
    <t>512101</t>
  </si>
  <si>
    <t>MORRISTOWN</t>
  </si>
  <si>
    <t>512201</t>
  </si>
  <si>
    <t>NORWOOD NORFOL</t>
  </si>
  <si>
    <t>512300</t>
  </si>
  <si>
    <t>OGDENSBURG</t>
  </si>
  <si>
    <t>512404</t>
  </si>
  <si>
    <t>HEUVELTON</t>
  </si>
  <si>
    <t>512501</t>
  </si>
  <si>
    <t>PARISHVILLE</t>
  </si>
  <si>
    <t>512902</t>
  </si>
  <si>
    <t>POTSDAM</t>
  </si>
  <si>
    <t>513102</t>
  </si>
  <si>
    <t>EDWARDS-KNOX</t>
  </si>
  <si>
    <t>SARATOGA</t>
  </si>
  <si>
    <t>520101</t>
  </si>
  <si>
    <t>BURNT HILLS</t>
  </si>
  <si>
    <t>520302</t>
  </si>
  <si>
    <t>SHENENDEHOWA</t>
  </si>
  <si>
    <t>520401</t>
  </si>
  <si>
    <t>CORINTH</t>
  </si>
  <si>
    <t>520601</t>
  </si>
  <si>
    <t>EDINBURG</t>
  </si>
  <si>
    <t>520701</t>
  </si>
  <si>
    <t>GALWAY</t>
  </si>
  <si>
    <t>521200</t>
  </si>
  <si>
    <t>MECHANICVILLE</t>
  </si>
  <si>
    <t>521301</t>
  </si>
  <si>
    <t>BALLSTON SPA</t>
  </si>
  <si>
    <t>521401</t>
  </si>
  <si>
    <t>S. GLENS FALLS</t>
  </si>
  <si>
    <t>521701</t>
  </si>
  <si>
    <t>SCHUYLERVILLE</t>
  </si>
  <si>
    <t>521800</t>
  </si>
  <si>
    <t>SARATOGA SPRIN</t>
  </si>
  <si>
    <t>522001</t>
  </si>
  <si>
    <t>STILLWATER</t>
  </si>
  <si>
    <t>522101</t>
  </si>
  <si>
    <t>WATERFORD</t>
  </si>
  <si>
    <t>SCHENECTADY</t>
  </si>
  <si>
    <t>530101</t>
  </si>
  <si>
    <t>DUANESBURG</t>
  </si>
  <si>
    <t>530202</t>
  </si>
  <si>
    <t>SCOTIA GLENVIL</t>
  </si>
  <si>
    <t>530301</t>
  </si>
  <si>
    <t>NISKAYUNA</t>
  </si>
  <si>
    <t>530501</t>
  </si>
  <si>
    <t>SCHALMONT</t>
  </si>
  <si>
    <t>530515</t>
  </si>
  <si>
    <t>MOHONASEN</t>
  </si>
  <si>
    <t>530600</t>
  </si>
  <si>
    <t>SCHOHARIE</t>
  </si>
  <si>
    <t>540801</t>
  </si>
  <si>
    <t>GILBOA CONESVI</t>
  </si>
  <si>
    <t>540901</t>
  </si>
  <si>
    <t>541001</t>
  </si>
  <si>
    <t>MIDDLEBURGH</t>
  </si>
  <si>
    <t>541102</t>
  </si>
  <si>
    <t>COBLESKL-RICHM</t>
  </si>
  <si>
    <t>541201</t>
  </si>
  <si>
    <t>541401</t>
  </si>
  <si>
    <t>SHARON SPRINGS</t>
  </si>
  <si>
    <t>SCHUYLER</t>
  </si>
  <si>
    <t>550101</t>
  </si>
  <si>
    <t>ODESSA MONTOUR</t>
  </si>
  <si>
    <t>550301</t>
  </si>
  <si>
    <t>WATKINS GLEN</t>
  </si>
  <si>
    <t>SENECA</t>
  </si>
  <si>
    <t>560501</t>
  </si>
  <si>
    <t>SOUTH SENECA</t>
  </si>
  <si>
    <t>560603</t>
  </si>
  <si>
    <t>ROMULUS</t>
  </si>
  <si>
    <t>560701</t>
  </si>
  <si>
    <t>SENECA FALLS</t>
  </si>
  <si>
    <t>561006</t>
  </si>
  <si>
    <t>WATERLOO CENT</t>
  </si>
  <si>
    <t>STEUBEN</t>
  </si>
  <si>
    <t>570101</t>
  </si>
  <si>
    <t>ADDISON</t>
  </si>
  <si>
    <t>570201</t>
  </si>
  <si>
    <t>AVOCA</t>
  </si>
  <si>
    <t>570302</t>
  </si>
  <si>
    <t>BATH</t>
  </si>
  <si>
    <t>570401</t>
  </si>
  <si>
    <t>BRADFORD</t>
  </si>
  <si>
    <t>570603</t>
  </si>
  <si>
    <t>CAMPBELL-SAVON</t>
  </si>
  <si>
    <t>571000</t>
  </si>
  <si>
    <t>CORNING</t>
  </si>
  <si>
    <t>571502</t>
  </si>
  <si>
    <t>CANISTEO-GREEN</t>
  </si>
  <si>
    <t>571800</t>
  </si>
  <si>
    <t>HORNELL</t>
  </si>
  <si>
    <t>571901</t>
  </si>
  <si>
    <t>ARKPORT</t>
  </si>
  <si>
    <t>572301</t>
  </si>
  <si>
    <t>PRATTSBURG</t>
  </si>
  <si>
    <t>572702</t>
  </si>
  <si>
    <t>JASPER-TRPSBRG</t>
  </si>
  <si>
    <t>572901</t>
  </si>
  <si>
    <t>HAMMONDSPORT</t>
  </si>
  <si>
    <t>573002</t>
  </si>
  <si>
    <t>WAYLAND-COHOCT</t>
  </si>
  <si>
    <t xml:space="preserve">SUFFOLK </t>
  </si>
  <si>
    <t>580101</t>
  </si>
  <si>
    <t>BABYLON</t>
  </si>
  <si>
    <t>580102</t>
  </si>
  <si>
    <t>WEST BABYLON</t>
  </si>
  <si>
    <t>580103</t>
  </si>
  <si>
    <t>NORTH BABYLON</t>
  </si>
  <si>
    <t>580104</t>
  </si>
  <si>
    <t>LINDENHURST</t>
  </si>
  <si>
    <t>580105</t>
  </si>
  <si>
    <t>COPIAGUE</t>
  </si>
  <si>
    <t>580106</t>
  </si>
  <si>
    <t>AMITYVILLE</t>
  </si>
  <si>
    <t>580107</t>
  </si>
  <si>
    <t>DEER PARK</t>
  </si>
  <si>
    <t>580109</t>
  </si>
  <si>
    <t>WYANDANCH</t>
  </si>
  <si>
    <t>580201</t>
  </si>
  <si>
    <t>THREE VILLAGE</t>
  </si>
  <si>
    <t>580203</t>
  </si>
  <si>
    <t>COMSEWOGUE</t>
  </si>
  <si>
    <t>580205</t>
  </si>
  <si>
    <t>SACHEM</t>
  </si>
  <si>
    <t>580206</t>
  </si>
  <si>
    <t>PORT JEFFERSON</t>
  </si>
  <si>
    <t>580207</t>
  </si>
  <si>
    <t>MOUNT SINAI</t>
  </si>
  <si>
    <t>580208</t>
  </si>
  <si>
    <t>MILLER PLACE</t>
  </si>
  <si>
    <t>580209</t>
  </si>
  <si>
    <t>ROCKY POINT</t>
  </si>
  <si>
    <t>580211</t>
  </si>
  <si>
    <t>MIDDLE COUNTRY</t>
  </si>
  <si>
    <t>580212</t>
  </si>
  <si>
    <t>LONGWOOD</t>
  </si>
  <si>
    <t>580224</t>
  </si>
  <si>
    <t>PATCHOGUE-MEDF</t>
  </si>
  <si>
    <t>580232</t>
  </si>
  <si>
    <t>WILLIAM FLOYD</t>
  </si>
  <si>
    <t>580233</t>
  </si>
  <si>
    <t>CENTER MORICHE</t>
  </si>
  <si>
    <t>580234</t>
  </si>
  <si>
    <t>EAST MORICHES</t>
  </si>
  <si>
    <t>580235</t>
  </si>
  <si>
    <t>SOUTH COUNTRY</t>
  </si>
  <si>
    <t>580301</t>
  </si>
  <si>
    <t>EAST HAMPTON</t>
  </si>
  <si>
    <t>580303</t>
  </si>
  <si>
    <t>AMAGANSETT</t>
  </si>
  <si>
    <t>580304</t>
  </si>
  <si>
    <t>SPRINGS</t>
  </si>
  <si>
    <t>580305</t>
  </si>
  <si>
    <t>SAG HARBOR</t>
  </si>
  <si>
    <t>580306</t>
  </si>
  <si>
    <t>MONTAUK</t>
  </si>
  <si>
    <t>580401</t>
  </si>
  <si>
    <t>ELWOOD</t>
  </si>
  <si>
    <t>580402</t>
  </si>
  <si>
    <t>COLD SPRING HA</t>
  </si>
  <si>
    <t>580403</t>
  </si>
  <si>
    <t>HUNTINGTON</t>
  </si>
  <si>
    <t>580404</t>
  </si>
  <si>
    <t>NORTHPORT</t>
  </si>
  <si>
    <t>580405</t>
  </si>
  <si>
    <t>HALF HOLLOW HI</t>
  </si>
  <si>
    <t>580406</t>
  </si>
  <si>
    <t>HARBORFIELDS</t>
  </si>
  <si>
    <t>580410</t>
  </si>
  <si>
    <t>COMMACK</t>
  </si>
  <si>
    <t>580413</t>
  </si>
  <si>
    <t>S. HUNTINGTON</t>
  </si>
  <si>
    <t>580501</t>
  </si>
  <si>
    <t>BAY SHORE</t>
  </si>
  <si>
    <t>580502</t>
  </si>
  <si>
    <t>ISLIP</t>
  </si>
  <si>
    <t>580503</t>
  </si>
  <si>
    <t>EAST ISLIP</t>
  </si>
  <si>
    <t>580504</t>
  </si>
  <si>
    <t>SAYVILLE</t>
  </si>
  <si>
    <t>580505</t>
  </si>
  <si>
    <t>BAYPORT BLUE P</t>
  </si>
  <si>
    <t>580506</t>
  </si>
  <si>
    <t>HAUPPAUGE</t>
  </si>
  <si>
    <t>580507</t>
  </si>
  <si>
    <t>CONNETQUOT</t>
  </si>
  <si>
    <t>580509</t>
  </si>
  <si>
    <t>WEST ISLIP</t>
  </si>
  <si>
    <t>580512</t>
  </si>
  <si>
    <t>BRENTWOOD</t>
  </si>
  <si>
    <t>580513</t>
  </si>
  <si>
    <t>CENTRAL ISLIP</t>
  </si>
  <si>
    <t>580514</t>
  </si>
  <si>
    <t>FIRE ISLAND</t>
  </si>
  <si>
    <t>580601</t>
  </si>
  <si>
    <t>SHOREHAM-WADIN</t>
  </si>
  <si>
    <t>580602</t>
  </si>
  <si>
    <t>RIVERHEAD</t>
  </si>
  <si>
    <t>580701</t>
  </si>
  <si>
    <t>SHELTER ISLAND</t>
  </si>
  <si>
    <t>580801</t>
  </si>
  <si>
    <t>SMITHTOWN</t>
  </si>
  <si>
    <t>580805</t>
  </si>
  <si>
    <t>KINGS PARK</t>
  </si>
  <si>
    <t>580901</t>
  </si>
  <si>
    <t>REMSENBURG</t>
  </si>
  <si>
    <t>580902</t>
  </si>
  <si>
    <t>WESTHAMPTON BE</t>
  </si>
  <si>
    <t>580903</t>
  </si>
  <si>
    <t>QUOGUE</t>
  </si>
  <si>
    <t>580905</t>
  </si>
  <si>
    <t>HAMPTON BAYS</t>
  </si>
  <si>
    <t>580906</t>
  </si>
  <si>
    <t>SOUTHAMPTON</t>
  </si>
  <si>
    <t>580909</t>
  </si>
  <si>
    <t>BRIDGEHAMPTON</t>
  </si>
  <si>
    <t>580912</t>
  </si>
  <si>
    <t>EASTPORT-SOUTH</t>
  </si>
  <si>
    <t>580913</t>
  </si>
  <si>
    <t>TUCKAHOE COMMO</t>
  </si>
  <si>
    <t>580917</t>
  </si>
  <si>
    <t>EAST QUOGUE</t>
  </si>
  <si>
    <t>581002</t>
  </si>
  <si>
    <t>OYSTERPONDS</t>
  </si>
  <si>
    <t>581004</t>
  </si>
  <si>
    <t>FISHERS ISLAND</t>
  </si>
  <si>
    <t>581005</t>
  </si>
  <si>
    <t>SOUTHOLD</t>
  </si>
  <si>
    <t>581010</t>
  </si>
  <si>
    <t>GREENPORT</t>
  </si>
  <si>
    <t>581012</t>
  </si>
  <si>
    <t>MATTITUCK-CUTC</t>
  </si>
  <si>
    <t>SULLIVAN</t>
  </si>
  <si>
    <t>590501</t>
  </si>
  <si>
    <t>590801</t>
  </si>
  <si>
    <t>ELDRED</t>
  </si>
  <si>
    <t>590901</t>
  </si>
  <si>
    <t>LIBERTY</t>
  </si>
  <si>
    <t>591201</t>
  </si>
  <si>
    <t>TRI VALLEY</t>
  </si>
  <si>
    <t>591301</t>
  </si>
  <si>
    <t>ROSCOE</t>
  </si>
  <si>
    <t>591302</t>
  </si>
  <si>
    <t>LIVINGSTON MAN</t>
  </si>
  <si>
    <t>591401</t>
  </si>
  <si>
    <t>MONTICELLO</t>
  </si>
  <si>
    <t>591502</t>
  </si>
  <si>
    <t>SULLIVAN WEST</t>
  </si>
  <si>
    <t>TIOGA</t>
  </si>
  <si>
    <t>600101</t>
  </si>
  <si>
    <t>WAVERLY</t>
  </si>
  <si>
    <t>600301</t>
  </si>
  <si>
    <t>CANDOR</t>
  </si>
  <si>
    <t>600402</t>
  </si>
  <si>
    <t>NEWARK VALLEY</t>
  </si>
  <si>
    <t>600601</t>
  </si>
  <si>
    <t>OWEGO-APALACHI</t>
  </si>
  <si>
    <t>600801</t>
  </si>
  <si>
    <t>SPENCER VAN ET</t>
  </si>
  <si>
    <t>600903</t>
  </si>
  <si>
    <t>TOMPKINS</t>
  </si>
  <si>
    <t>610301</t>
  </si>
  <si>
    <t>DRYDEN</t>
  </si>
  <si>
    <t>610501</t>
  </si>
  <si>
    <t>GROTON</t>
  </si>
  <si>
    <t>610600</t>
  </si>
  <si>
    <t>ITHACA</t>
  </si>
  <si>
    <t>610801</t>
  </si>
  <si>
    <t>LANSING</t>
  </si>
  <si>
    <t>610901</t>
  </si>
  <si>
    <t>NEWFIELD</t>
  </si>
  <si>
    <t>611001</t>
  </si>
  <si>
    <t>TRUMANSBURG</t>
  </si>
  <si>
    <t>ULSTER</t>
  </si>
  <si>
    <t>620600</t>
  </si>
  <si>
    <t>KINGSTON</t>
  </si>
  <si>
    <t>620803</t>
  </si>
  <si>
    <t>HIGHLAND</t>
  </si>
  <si>
    <t>620901</t>
  </si>
  <si>
    <t>RONDOUT VALLEY</t>
  </si>
  <si>
    <t>621001</t>
  </si>
  <si>
    <t>MARLBORO</t>
  </si>
  <si>
    <t>621101</t>
  </si>
  <si>
    <t>NEW PALTZ</t>
  </si>
  <si>
    <t>621201</t>
  </si>
  <si>
    <t>ONTEORA</t>
  </si>
  <si>
    <t>621601</t>
  </si>
  <si>
    <t>SAUGERTIES</t>
  </si>
  <si>
    <t>621801</t>
  </si>
  <si>
    <t>WALLKILL</t>
  </si>
  <si>
    <t>622002</t>
  </si>
  <si>
    <t>ELLENVILLE</t>
  </si>
  <si>
    <t>WARREN</t>
  </si>
  <si>
    <t>630101</t>
  </si>
  <si>
    <t>BOLTON</t>
  </si>
  <si>
    <t>630202</t>
  </si>
  <si>
    <t>NORTH WARREN</t>
  </si>
  <si>
    <t>630300</t>
  </si>
  <si>
    <t>GLENS FALLS</t>
  </si>
  <si>
    <t>630601</t>
  </si>
  <si>
    <t>JOHNSBURG</t>
  </si>
  <si>
    <t>630701</t>
  </si>
  <si>
    <t>LAKE GEORGE</t>
  </si>
  <si>
    <t>630801</t>
  </si>
  <si>
    <t>HADLEY LUZERNE</t>
  </si>
  <si>
    <t>630902</t>
  </si>
  <si>
    <t>QUEENSBURY</t>
  </si>
  <si>
    <t>630918</t>
  </si>
  <si>
    <t>GLENS FALLS CO</t>
  </si>
  <si>
    <t>631201</t>
  </si>
  <si>
    <t>WARRENSBURG</t>
  </si>
  <si>
    <t xml:space="preserve">WASHINGTON </t>
  </si>
  <si>
    <t>640101</t>
  </si>
  <si>
    <t>ARGYLE</t>
  </si>
  <si>
    <t>640502</t>
  </si>
  <si>
    <t>FORT ANN</t>
  </si>
  <si>
    <t>640601</t>
  </si>
  <si>
    <t>FORT EDWARD</t>
  </si>
  <si>
    <t>640701</t>
  </si>
  <si>
    <t>GRANVILLE</t>
  </si>
  <si>
    <t>640801</t>
  </si>
  <si>
    <t>GREENWICH</t>
  </si>
  <si>
    <t>641001</t>
  </si>
  <si>
    <t>HARTFORD</t>
  </si>
  <si>
    <t>641301</t>
  </si>
  <si>
    <t>HUDSON FALLS</t>
  </si>
  <si>
    <t>641401</t>
  </si>
  <si>
    <t>641501</t>
  </si>
  <si>
    <t>SALEM</t>
  </si>
  <si>
    <t>641610</t>
  </si>
  <si>
    <t>CAMBRIDGE</t>
  </si>
  <si>
    <t>641701</t>
  </si>
  <si>
    <t>WHITEHALL</t>
  </si>
  <si>
    <t>WAYNE</t>
  </si>
  <si>
    <t>650101</t>
  </si>
  <si>
    <t>NEWARK</t>
  </si>
  <si>
    <t>650301</t>
  </si>
  <si>
    <t>CLYDE-SAVANNAH</t>
  </si>
  <si>
    <t>650501</t>
  </si>
  <si>
    <t>LYONS</t>
  </si>
  <si>
    <t>650701</t>
  </si>
  <si>
    <t>MARION</t>
  </si>
  <si>
    <t>650801</t>
  </si>
  <si>
    <t>650901</t>
  </si>
  <si>
    <t>PALMYRA-MACEDO</t>
  </si>
  <si>
    <t>650902</t>
  </si>
  <si>
    <t>GANANDA</t>
  </si>
  <si>
    <t>651201</t>
  </si>
  <si>
    <t>SODUS</t>
  </si>
  <si>
    <t>651402</t>
  </si>
  <si>
    <t>WILLIAMSON</t>
  </si>
  <si>
    <t>651501</t>
  </si>
  <si>
    <t>N. ROSE-WOLCOT</t>
  </si>
  <si>
    <t>651503</t>
  </si>
  <si>
    <t>RED CREEK</t>
  </si>
  <si>
    <t>WESTCHESTER</t>
  </si>
  <si>
    <t>660101</t>
  </si>
  <si>
    <t>KATONAH LEWISB</t>
  </si>
  <si>
    <t>660102</t>
  </si>
  <si>
    <t>BEDFORD</t>
  </si>
  <si>
    <t>660202</t>
  </si>
  <si>
    <t>CROTON HARMON</t>
  </si>
  <si>
    <t>660203</t>
  </si>
  <si>
    <t>HENDRICK HUDSO</t>
  </si>
  <si>
    <t>660301</t>
  </si>
  <si>
    <t>EASTCHESTER</t>
  </si>
  <si>
    <t>660302</t>
  </si>
  <si>
    <t>TUCKAHOE</t>
  </si>
  <si>
    <t>660303</t>
  </si>
  <si>
    <t>BRONXVILLE</t>
  </si>
  <si>
    <t>660401</t>
  </si>
  <si>
    <t>TARRYTOWN</t>
  </si>
  <si>
    <t>660402</t>
  </si>
  <si>
    <t>IRVINGTON</t>
  </si>
  <si>
    <t>660403</t>
  </si>
  <si>
    <t>DOBBS FERRY</t>
  </si>
  <si>
    <t>660404</t>
  </si>
  <si>
    <t>HASTINGS ON HU</t>
  </si>
  <si>
    <t>660405</t>
  </si>
  <si>
    <t>ARDSLEY</t>
  </si>
  <si>
    <t>660406</t>
  </si>
  <si>
    <t>EDGEMONT</t>
  </si>
  <si>
    <t>660407</t>
  </si>
  <si>
    <t>GREENBURGH</t>
  </si>
  <si>
    <t>660409</t>
  </si>
  <si>
    <t>ELMSFORD</t>
  </si>
  <si>
    <t>660501</t>
  </si>
  <si>
    <t>HARRISON</t>
  </si>
  <si>
    <t>660701</t>
  </si>
  <si>
    <t>MAMARONECK</t>
  </si>
  <si>
    <t>660801</t>
  </si>
  <si>
    <t>MT PLEAS CENT</t>
  </si>
  <si>
    <t>660802</t>
  </si>
  <si>
    <t>POCANTICO HILL</t>
  </si>
  <si>
    <t>660805</t>
  </si>
  <si>
    <t>VALHALLA</t>
  </si>
  <si>
    <t>660809</t>
  </si>
  <si>
    <t>PLEASANTVILLE</t>
  </si>
  <si>
    <t>660900</t>
  </si>
  <si>
    <t>MOUNT VERNON</t>
  </si>
  <si>
    <t>661004</t>
  </si>
  <si>
    <t>CHAPPAQUA</t>
  </si>
  <si>
    <t>661100</t>
  </si>
  <si>
    <t>NEW ROCHELLE</t>
  </si>
  <si>
    <t>661201</t>
  </si>
  <si>
    <t>BYRAM HILLS</t>
  </si>
  <si>
    <t>661301</t>
  </si>
  <si>
    <t>NORTH SALEM</t>
  </si>
  <si>
    <t>661401</t>
  </si>
  <si>
    <t>OSSINING</t>
  </si>
  <si>
    <t>661402</t>
  </si>
  <si>
    <t>BRIARCLIFF MAN</t>
  </si>
  <si>
    <t>661500</t>
  </si>
  <si>
    <t>PEEKSKILL</t>
  </si>
  <si>
    <t>661601</t>
  </si>
  <si>
    <t>PELHAM</t>
  </si>
  <si>
    <t>661800</t>
  </si>
  <si>
    <t>RYE</t>
  </si>
  <si>
    <t>661901</t>
  </si>
  <si>
    <t>RYE NECK</t>
  </si>
  <si>
    <t>661904</t>
  </si>
  <si>
    <t>PORT CHESTER</t>
  </si>
  <si>
    <t>661905</t>
  </si>
  <si>
    <t>BLIND BROOK-RY</t>
  </si>
  <si>
    <t>662001</t>
  </si>
  <si>
    <t>SCARSDALE</t>
  </si>
  <si>
    <t>662101</t>
  </si>
  <si>
    <t>SOMERS</t>
  </si>
  <si>
    <t>662200</t>
  </si>
  <si>
    <t>WHITE PLAINS</t>
  </si>
  <si>
    <t>662300</t>
  </si>
  <si>
    <t>YONKERS</t>
  </si>
  <si>
    <t>662401</t>
  </si>
  <si>
    <t>LAKELAND</t>
  </si>
  <si>
    <t>662402</t>
  </si>
  <si>
    <t>YORKTOWN</t>
  </si>
  <si>
    <t>WYOMING</t>
  </si>
  <si>
    <t>670201</t>
  </si>
  <si>
    <t>ATTICA</t>
  </si>
  <si>
    <t>670401</t>
  </si>
  <si>
    <t>LETCHWORTH</t>
  </si>
  <si>
    <t>671002</t>
  </si>
  <si>
    <t>671201</t>
  </si>
  <si>
    <t>PERRY</t>
  </si>
  <si>
    <t>671501</t>
  </si>
  <si>
    <t>WARSAW</t>
  </si>
  <si>
    <t>YATES</t>
  </si>
  <si>
    <t>680601</t>
  </si>
  <si>
    <t>PENN  YAN</t>
  </si>
  <si>
    <t>680801</t>
  </si>
  <si>
    <t>DUNDEE</t>
  </si>
  <si>
    <t xml:space="preserve">Code </t>
  </si>
  <si>
    <t xml:space="preserve">District </t>
  </si>
  <si>
    <t>AD</t>
  </si>
  <si>
    <t>108</t>
  </si>
  <si>
    <t>109</t>
  </si>
  <si>
    <t>111</t>
  </si>
  <si>
    <t>102</t>
  </si>
  <si>
    <t>110</t>
  </si>
  <si>
    <t>148</t>
  </si>
  <si>
    <t>122</t>
  </si>
  <si>
    <t>123</t>
  </si>
  <si>
    <t>124</t>
  </si>
  <si>
    <t>147</t>
  </si>
  <si>
    <t>126</t>
  </si>
  <si>
    <t>130</t>
  </si>
  <si>
    <t>150</t>
  </si>
  <si>
    <t>121</t>
  </si>
  <si>
    <t>114</t>
  </si>
  <si>
    <t>115</t>
  </si>
  <si>
    <t>106</t>
  </si>
  <si>
    <t>107</t>
  </si>
  <si>
    <t>125</t>
  </si>
  <si>
    <t>101</t>
  </si>
  <si>
    <t>104</t>
  </si>
  <si>
    <t>105</t>
  </si>
  <si>
    <t>103</t>
  </si>
  <si>
    <t>144</t>
  </si>
  <si>
    <t>146</t>
  </si>
  <si>
    <t>140</t>
  </si>
  <si>
    <t>141</t>
  </si>
  <si>
    <t>142</t>
  </si>
  <si>
    <t>149</t>
  </si>
  <si>
    <t>143</t>
  </si>
  <si>
    <t>145</t>
  </si>
  <si>
    <t>118</t>
  </si>
  <si>
    <t>139</t>
  </si>
  <si>
    <t>119</t>
  </si>
  <si>
    <t>117</t>
  </si>
  <si>
    <t>120</t>
  </si>
  <si>
    <t>116</t>
  </si>
  <si>
    <t>133</t>
  </si>
  <si>
    <t>136</t>
  </si>
  <si>
    <t>137</t>
  </si>
  <si>
    <t>138</t>
  </si>
  <si>
    <t>134</t>
  </si>
  <si>
    <t>135</t>
  </si>
  <si>
    <t>013</t>
  </si>
  <si>
    <t>018</t>
  </si>
  <si>
    <t>019</t>
  </si>
  <si>
    <t>021</t>
  </si>
  <si>
    <t>017</t>
  </si>
  <si>
    <t>015</t>
  </si>
  <si>
    <t>014</t>
  </si>
  <si>
    <t>020</t>
  </si>
  <si>
    <t>022</t>
  </si>
  <si>
    <t>016</t>
  </si>
  <si>
    <t>010</t>
  </si>
  <si>
    <t>009</t>
  </si>
  <si>
    <t>128</t>
  </si>
  <si>
    <t>127</t>
  </si>
  <si>
    <t>129</t>
  </si>
  <si>
    <t>131</t>
  </si>
  <si>
    <t>132</t>
  </si>
  <si>
    <t>099</t>
  </si>
  <si>
    <t>100</t>
  </si>
  <si>
    <t>098</t>
  </si>
  <si>
    <t>094</t>
  </si>
  <si>
    <t>095</t>
  </si>
  <si>
    <t>096</t>
  </si>
  <si>
    <t>097</t>
  </si>
  <si>
    <t>RAMAPO (SUFFERN)</t>
  </si>
  <si>
    <t>112</t>
  </si>
  <si>
    <t>113</t>
  </si>
  <si>
    <t>012</t>
  </si>
  <si>
    <t>011</t>
  </si>
  <si>
    <t>004</t>
  </si>
  <si>
    <t>003</t>
  </si>
  <si>
    <t>005</t>
  </si>
  <si>
    <t>002</t>
  </si>
  <si>
    <t>007</t>
  </si>
  <si>
    <t>001</t>
  </si>
  <si>
    <t>008</t>
  </si>
  <si>
    <t>006</t>
  </si>
  <si>
    <t>FALLSBURGH</t>
  </si>
  <si>
    <t>ke</t>
  </si>
  <si>
    <t>093</t>
  </si>
  <si>
    <t>088</t>
  </si>
  <si>
    <t>092</t>
  </si>
  <si>
    <t>091</t>
  </si>
  <si>
    <t>089</t>
  </si>
  <si>
    <t>090</t>
  </si>
  <si>
    <t>Senate District</t>
  </si>
  <si>
    <t>44</t>
  </si>
  <si>
    <t>46</t>
  </si>
  <si>
    <t>57</t>
  </si>
  <si>
    <t>52</t>
  </si>
  <si>
    <t>59</t>
  </si>
  <si>
    <t>54</t>
  </si>
  <si>
    <t>50</t>
  </si>
  <si>
    <t>51</t>
  </si>
  <si>
    <t>58</t>
  </si>
  <si>
    <t>53</t>
  </si>
  <si>
    <t>45</t>
  </si>
  <si>
    <t>43</t>
  </si>
  <si>
    <t>42</t>
  </si>
  <si>
    <t>41</t>
  </si>
  <si>
    <t>40</t>
  </si>
  <si>
    <t>61</t>
  </si>
  <si>
    <t>60</t>
  </si>
  <si>
    <t>63</t>
  </si>
  <si>
    <t>49</t>
  </si>
  <si>
    <t>48</t>
  </si>
  <si>
    <t>47</t>
  </si>
  <si>
    <t>56</t>
  </si>
  <si>
    <t>55</t>
  </si>
  <si>
    <t>62</t>
  </si>
  <si>
    <t>5</t>
  </si>
  <si>
    <t>6</t>
  </si>
  <si>
    <t>8</t>
  </si>
  <si>
    <t>9</t>
  </si>
  <si>
    <t>7</t>
  </si>
  <si>
    <t>39</t>
  </si>
  <si>
    <t>38</t>
  </si>
  <si>
    <t>4</t>
  </si>
  <si>
    <t>2</t>
  </si>
  <si>
    <t>1</t>
  </si>
  <si>
    <t>3</t>
  </si>
  <si>
    <t>37</t>
  </si>
  <si>
    <t>35</t>
  </si>
  <si>
    <t>36</t>
  </si>
  <si>
    <t>34</t>
  </si>
  <si>
    <t>001 Total</t>
  </si>
  <si>
    <t>002 Total</t>
  </si>
  <si>
    <t>003 Total</t>
  </si>
  <si>
    <t>004 Total</t>
  </si>
  <si>
    <t>005 Total</t>
  </si>
  <si>
    <t>006 Total</t>
  </si>
  <si>
    <t>007 Total</t>
  </si>
  <si>
    <t>008 Total</t>
  </si>
  <si>
    <t>009 Total</t>
  </si>
  <si>
    <t>010 Total</t>
  </si>
  <si>
    <t>011 Total</t>
  </si>
  <si>
    <t>012 Total</t>
  </si>
  <si>
    <t>013 Total</t>
  </si>
  <si>
    <t>014 Total</t>
  </si>
  <si>
    <t>015 Total</t>
  </si>
  <si>
    <t>016 Total</t>
  </si>
  <si>
    <t>017 Total</t>
  </si>
  <si>
    <t>018 Total</t>
  </si>
  <si>
    <t>019 Total</t>
  </si>
  <si>
    <t>020 Total</t>
  </si>
  <si>
    <t>021 Total</t>
  </si>
  <si>
    <t>022 Total</t>
  </si>
  <si>
    <t>088 Total</t>
  </si>
  <si>
    <t>089 Total</t>
  </si>
  <si>
    <t>090 Total</t>
  </si>
  <si>
    <t>091 Total</t>
  </si>
  <si>
    <t>092 Total</t>
  </si>
  <si>
    <t>093 Total</t>
  </si>
  <si>
    <t>094 Total</t>
  </si>
  <si>
    <t>095 Total</t>
  </si>
  <si>
    <t>096 Total</t>
  </si>
  <si>
    <t>097 Total</t>
  </si>
  <si>
    <t>098 Total</t>
  </si>
  <si>
    <t>099 Total</t>
  </si>
  <si>
    <t>100 Total</t>
  </si>
  <si>
    <t>101 Total</t>
  </si>
  <si>
    <t>102 Total</t>
  </si>
  <si>
    <t>103 Total</t>
  </si>
  <si>
    <t>104 Total</t>
  </si>
  <si>
    <t>105 Total</t>
  </si>
  <si>
    <t>106 Total</t>
  </si>
  <si>
    <t>107 Total</t>
  </si>
  <si>
    <t>108 Total</t>
  </si>
  <si>
    <t>109 Total</t>
  </si>
  <si>
    <t>110 Total</t>
  </si>
  <si>
    <t>111 Total</t>
  </si>
  <si>
    <t>112 Total</t>
  </si>
  <si>
    <t>113 Total</t>
  </si>
  <si>
    <t>114 Total</t>
  </si>
  <si>
    <t>115 Total</t>
  </si>
  <si>
    <t>116 Total</t>
  </si>
  <si>
    <t>117 Total</t>
  </si>
  <si>
    <t>118 Total</t>
  </si>
  <si>
    <t>119 Total</t>
  </si>
  <si>
    <t>120 Total</t>
  </si>
  <si>
    <t>121 Total</t>
  </si>
  <si>
    <t>122 Total</t>
  </si>
  <si>
    <t>123 Total</t>
  </si>
  <si>
    <t>124 Total</t>
  </si>
  <si>
    <t>125 Total</t>
  </si>
  <si>
    <t>126 Total</t>
  </si>
  <si>
    <t>127 Total</t>
  </si>
  <si>
    <t>128 Total</t>
  </si>
  <si>
    <t>129 Total</t>
  </si>
  <si>
    <t>130 Total</t>
  </si>
  <si>
    <t>131 Total</t>
  </si>
  <si>
    <t>132 Total</t>
  </si>
  <si>
    <t>133 Total</t>
  </si>
  <si>
    <t>134 Total</t>
  </si>
  <si>
    <t>135 Total</t>
  </si>
  <si>
    <t>136 Total</t>
  </si>
  <si>
    <t>137 Total</t>
  </si>
  <si>
    <t>138 Total</t>
  </si>
  <si>
    <t>139 Total</t>
  </si>
  <si>
    <t>140 Total</t>
  </si>
  <si>
    <t>141 Total</t>
  </si>
  <si>
    <t>142 Total</t>
  </si>
  <si>
    <t>143 Total</t>
  </si>
  <si>
    <t>144 Total</t>
  </si>
  <si>
    <t>145 Total</t>
  </si>
  <si>
    <t>146 Total</t>
  </si>
  <si>
    <t>147 Total</t>
  </si>
  <si>
    <t>148 Total</t>
  </si>
  <si>
    <t>149 Total</t>
  </si>
  <si>
    <t>150 Total</t>
  </si>
  <si>
    <t>Grand Total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</si>
  <si>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</si>
  <si>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</si>
  <si>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</si>
  <si>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</si>
  <si>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</si>
  <si>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</si>
  <si>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</si>
  <si>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</si>
  <si>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9 Total</t>
  </si>
  <si>
    <t>34 Total</t>
  </si>
  <si>
    <t>35 Total</t>
  </si>
  <si>
    <t>36 Total</t>
  </si>
  <si>
    <t>37 Total</t>
  </si>
  <si>
    <t>38 Total</t>
  </si>
  <si>
    <t>39 Total</t>
  </si>
  <si>
    <t>40 Total</t>
  </si>
  <si>
    <t>41 Total</t>
  </si>
  <si>
    <t>42 Total</t>
  </si>
  <si>
    <t>43 Total</t>
  </si>
  <si>
    <t>44 Total</t>
  </si>
  <si>
    <t>45 Total</t>
  </si>
  <si>
    <t>46 Total</t>
  </si>
  <si>
    <t>47 Total</t>
  </si>
  <si>
    <t>48 Total</t>
  </si>
  <si>
    <t>49 Total</t>
  </si>
  <si>
    <t>50 Total</t>
  </si>
  <si>
    <t>51 Total</t>
  </si>
  <si>
    <t>52 Total</t>
  </si>
  <si>
    <t>53 Total</t>
  </si>
  <si>
    <t>54 Total</t>
  </si>
  <si>
    <t>55 Total</t>
  </si>
  <si>
    <t>56 Total</t>
  </si>
  <si>
    <t>57 Total</t>
  </si>
  <si>
    <t>58 Total</t>
  </si>
  <si>
    <t>59 Total</t>
  </si>
  <si>
    <t>60 Total</t>
  </si>
  <si>
    <t>61 Total</t>
  </si>
  <si>
    <t>62 Total</t>
  </si>
  <si>
    <t>63 Total</t>
  </si>
  <si>
    <t xml:space="preserve">Senator </t>
  </si>
  <si>
    <t xml:space="preserve">Kenneth LaValle </t>
  </si>
  <si>
    <t xml:space="preserve">John Flanagan </t>
  </si>
  <si>
    <t xml:space="preserve">Philip Boyle </t>
  </si>
  <si>
    <t xml:space="preserve">James Gaughran </t>
  </si>
  <si>
    <t xml:space="preserve">Kevin Thomas </t>
  </si>
  <si>
    <t>Anna Kaplan</t>
  </si>
  <si>
    <t>John Brooks</t>
  </si>
  <si>
    <t xml:space="preserve">Todd Kaminsky </t>
  </si>
  <si>
    <t>Alessandra Biaggi</t>
  </si>
  <si>
    <t xml:space="preserve">Andrea Steward-Cousins </t>
  </si>
  <si>
    <t>Shelley Mayer</t>
  </si>
  <si>
    <t xml:space="preserve">David Carlucci </t>
  </si>
  <si>
    <t xml:space="preserve">James Skoufis </t>
  </si>
  <si>
    <t xml:space="preserve">Peter Harckham </t>
  </si>
  <si>
    <t xml:space="preserve">Susan Serino </t>
  </si>
  <si>
    <t xml:space="preserve">Daphne Jordan </t>
  </si>
  <si>
    <t xml:space="preserve">Neil Breslin </t>
  </si>
  <si>
    <t xml:space="preserve">Elizabeth O'C Little </t>
  </si>
  <si>
    <t xml:space="preserve">Joseph Griffo </t>
  </si>
  <si>
    <t xml:space="preserve">Patricia Ritchie </t>
  </si>
  <si>
    <t xml:space="preserve">James Tedisco </t>
  </si>
  <si>
    <t xml:space="preserve">James Seward </t>
  </si>
  <si>
    <t xml:space="preserve">Frederick Akshar </t>
  </si>
  <si>
    <t xml:space="preserve">Rachel May </t>
  </si>
  <si>
    <t>Pamela Helming</t>
  </si>
  <si>
    <t>Thomas O'Mara</t>
  </si>
  <si>
    <t xml:space="preserve">Patrick Gallivan </t>
  </si>
  <si>
    <t>Robert Ortt</t>
  </si>
  <si>
    <t>Timothy Kennedy</t>
  </si>
  <si>
    <t>Jamaal Bailey *</t>
  </si>
  <si>
    <t>*SD 36 has a very small portion outside of New York City</t>
  </si>
  <si>
    <t xml:space="preserve">Fred Thiele </t>
  </si>
  <si>
    <t>Anthony Palumbo</t>
  </si>
  <si>
    <t>Joe DeStefano</t>
  </si>
  <si>
    <t>Steve Englebright</t>
  </si>
  <si>
    <t>Doug Smith</t>
  </si>
  <si>
    <t xml:space="preserve">Philip Ramos </t>
  </si>
  <si>
    <t>Andrew Garbarino</t>
  </si>
  <si>
    <t>Michael Fitzpatrick</t>
  </si>
  <si>
    <t>Michael LiPetri</t>
  </si>
  <si>
    <t>Steve Stern</t>
  </si>
  <si>
    <t xml:space="preserve">Kimberly Jean-Pierre </t>
  </si>
  <si>
    <t>Andrew Raia</t>
  </si>
  <si>
    <t xml:space="preserve">Charles Lavine </t>
  </si>
  <si>
    <t>David McDonough</t>
  </si>
  <si>
    <t>Michael Montesano</t>
  </si>
  <si>
    <t>Anthony D'Urso</t>
  </si>
  <si>
    <t>John Mikulin</t>
  </si>
  <si>
    <t>Taylor Raynor</t>
  </si>
  <si>
    <t>Edward Ra</t>
  </si>
  <si>
    <t xml:space="preserve">Melissa Miller </t>
  </si>
  <si>
    <t xml:space="preserve">Judy Griffin </t>
  </si>
  <si>
    <t xml:space="preserve">Michaelle Solages </t>
  </si>
  <si>
    <t xml:space="preserve">Amy Paulin </t>
  </si>
  <si>
    <t>Gary Pretlow</t>
  </si>
  <si>
    <t xml:space="preserve">Nader Sayegh </t>
  </si>
  <si>
    <t xml:space="preserve">Steven Ottis </t>
  </si>
  <si>
    <t>Thomas Abinanti</t>
  </si>
  <si>
    <t>David Buchwald</t>
  </si>
  <si>
    <t>Kevin Byrne</t>
  </si>
  <si>
    <t>Sandy Galef</t>
  </si>
  <si>
    <t xml:space="preserve">Kenneth Zebrowski </t>
  </si>
  <si>
    <t>Karl Brabenec</t>
  </si>
  <si>
    <t>Colin Schmitt</t>
  </si>
  <si>
    <t xml:space="preserve">Aileen Gunther </t>
  </si>
  <si>
    <t xml:space="preserve">Brian Miller </t>
  </si>
  <si>
    <t xml:space="preserve">Chris Tague </t>
  </si>
  <si>
    <t>Kevin Cahill</t>
  </si>
  <si>
    <t xml:space="preserve">Jonathan Jacobson </t>
  </si>
  <si>
    <t>Michael Kieran Lalor</t>
  </si>
  <si>
    <t>Didi Barrett</t>
  </si>
  <si>
    <t>Jake Ashby</t>
  </si>
  <si>
    <t>John McDonald III</t>
  </si>
  <si>
    <t>Patricia Fahy</t>
  </si>
  <si>
    <t xml:space="preserve">Phil Steck </t>
  </si>
  <si>
    <t>Angelo Santabarbara</t>
  </si>
  <si>
    <t xml:space="preserve">Mary Beth Walsh </t>
  </si>
  <si>
    <t>Carrie Woerner</t>
  </si>
  <si>
    <t>Dan Stec</t>
  </si>
  <si>
    <t>Billy Jones</t>
  </si>
  <si>
    <t>Mark Walczyk</t>
  </si>
  <si>
    <t>Ken Blankenbush</t>
  </si>
  <si>
    <t xml:space="preserve">Robert Smullen </t>
  </si>
  <si>
    <t>Marienne Buttenschon</t>
  </si>
  <si>
    <t>William Barclay</t>
  </si>
  <si>
    <t xml:space="preserve">John Salka </t>
  </si>
  <si>
    <t xml:space="preserve">Clifford Crouch </t>
  </si>
  <si>
    <t>Donna Lupardo</t>
  </si>
  <si>
    <t>Christopher Friend</t>
  </si>
  <si>
    <t>Gary Finch</t>
  </si>
  <si>
    <t>Al Stirpe</t>
  </si>
  <si>
    <t xml:space="preserve">Pamela Hunter </t>
  </si>
  <si>
    <t>Wilian Magnarelli</t>
  </si>
  <si>
    <t>Brian Manktelow</t>
  </si>
  <si>
    <t>Brian M. Kolb</t>
  </si>
  <si>
    <t>Philip Palmesano</t>
  </si>
  <si>
    <t xml:space="preserve">Marjorie Byrnes </t>
  </si>
  <si>
    <t xml:space="preserve">Peter Lawrence </t>
  </si>
  <si>
    <t xml:space="preserve">Mark Johns </t>
  </si>
  <si>
    <t xml:space="preserve">Harry Bronson </t>
  </si>
  <si>
    <t>Stephen Hawley</t>
  </si>
  <si>
    <t>Robin Schimminger</t>
  </si>
  <si>
    <t xml:space="preserve">Crystal Peoples-Stokes </t>
  </si>
  <si>
    <t xml:space="preserve">Patrick Burke </t>
  </si>
  <si>
    <t xml:space="preserve">Monica Wallace </t>
  </si>
  <si>
    <t>Michael Norris</t>
  </si>
  <si>
    <t>Angelo Morinello</t>
  </si>
  <si>
    <t>Karen McMahon</t>
  </si>
  <si>
    <t>David DiPietro</t>
  </si>
  <si>
    <t>Joseph Giglio</t>
  </si>
  <si>
    <t xml:space="preserve">Sean Ryan </t>
  </si>
  <si>
    <t>Andy Goodell</t>
  </si>
  <si>
    <t xml:space="preserve">Assembly Member </t>
  </si>
  <si>
    <t>Code</t>
  </si>
  <si>
    <t>District</t>
  </si>
  <si>
    <t>NEED/RESOURCE CAPACITY CODE, 1-4=HI NEED</t>
  </si>
  <si>
    <t>FOUNDATION AID REMAINING</t>
  </si>
  <si>
    <t>2020-21 PUBLIC ENROLLMENT EST.</t>
  </si>
  <si>
    <t>FOUNDATION AID REMAINING PER STUDENT</t>
  </si>
  <si>
    <t>2020-21 PANDEMIC ADJUSTMENT</t>
  </si>
  <si>
    <t>SUFFERN</t>
  </si>
  <si>
    <t>WYANDANCH**</t>
  </si>
  <si>
    <t>FALLSBURG</t>
  </si>
  <si>
    <t xml:space="preserve">Total </t>
  </si>
  <si>
    <t xml:space="preserve">missing data values </t>
  </si>
  <si>
    <t xml:space="preserve">TOTAL </t>
  </si>
  <si>
    <t>Designation of Need</t>
  </si>
  <si>
    <t>Foundation Aid Remaining</t>
  </si>
  <si>
    <t>2020-21 Enrollment Estimate</t>
  </si>
  <si>
    <t>Foundation Aid Remaining Per Student</t>
  </si>
  <si>
    <t>2020-21 Pandemimc Adjustment (Cut)</t>
  </si>
  <si>
    <t>Assembly District</t>
  </si>
  <si>
    <t>Mike Martucci</t>
  </si>
  <si>
    <t>Alexis Weik</t>
  </si>
  <si>
    <t xml:space="preserve">Michelle Hinchey </t>
  </si>
  <si>
    <t xml:space="preserve">Samra Brouk </t>
  </si>
  <si>
    <t xml:space="preserve">Jeremy Cooney </t>
  </si>
  <si>
    <t xml:space="preserve">George Borrello </t>
  </si>
  <si>
    <t>Edward Rath III</t>
  </si>
  <si>
    <t xml:space="preserve">John Mannion </t>
  </si>
  <si>
    <t xml:space="preserve">Sarah Clark </t>
  </si>
  <si>
    <t xml:space="preserve">Demond Meeks </t>
  </si>
  <si>
    <t>Michael Lawler</t>
  </si>
  <si>
    <t xml:space="preserve">Anna Kelles </t>
  </si>
  <si>
    <t xml:space="preserve">Jonathan 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</si>
</sst>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/>
    <xf numFmtId="49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49" fontId="4" fillId="2" borderId="0" xfId="2" applyNumberFormat="1" applyFont="1" applyFill="1"/>
    <xf numFmtId="0" fontId="0" fillId="2" borderId="0" xfId="0" applyFill="1"/>
    <xf numFmtId="0" fontId="5" fillId="3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vertical="center" wrapText="1"/>
    </xf>
    <xf numFmtId="49" fontId="0" fillId="0" borderId="0" xfId="0" applyNumberFormat="1" applyFill="1"/>
    <xf numFmtId="0" fontId="8" fillId="0" borderId="0" xfId="3" applyFont="1" applyFill="1" applyAlignment="1">
      <alignment wrapText="1"/>
    </xf>
    <xf numFmtId="0" fontId="7" fillId="0" borderId="0" xfId="3" applyFill="1"/>
    <xf numFmtId="0" fontId="6" fillId="0" borderId="1" xfId="0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164" fontId="0" fillId="0" borderId="0" xfId="1" applyNumberFormat="1" applyFont="1" applyFill="1"/>
    <xf numFmtId="49" fontId="0" fillId="0" borderId="2" xfId="0" applyNumberFormat="1" applyBorder="1"/>
    <xf numFmtId="0" fontId="0" fillId="0" borderId="2" xfId="0" applyBorder="1"/>
    <xf numFmtId="0" fontId="5" fillId="0" borderId="2" xfId="0" applyFont="1" applyFill="1" applyBorder="1" applyAlignment="1" applyProtection="1">
      <alignment vertical="center" wrapText="1"/>
    </xf>
    <xf numFmtId="49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Border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/>
    <xf numFmtId="164" fontId="0" fillId="0" borderId="0" xfId="1" applyNumberFormat="1" applyFont="1" applyAlignment="1">
      <alignment wrapText="1"/>
    </xf>
    <xf numFmtId="165" fontId="0" fillId="0" borderId="0" xfId="4" applyNumberFormat="1" applyFont="1" applyAlignment="1">
      <alignment wrapText="1"/>
    </xf>
    <xf numFmtId="165" fontId="0" fillId="0" borderId="0" xfId="4" applyNumberFormat="1" applyFont="1"/>
    <xf numFmtId="165" fontId="0" fillId="0" borderId="0" xfId="4" applyNumberFormat="1" applyFont="1" applyFill="1"/>
    <xf numFmtId="0" fontId="6" fillId="3" borderId="1" xfId="0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 wrapText="1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abSelected="1" topLeftCell="A16" workbookViewId="0">
      <selection activeCell="C25" sqref="C25:D25"/>
    </sheetView>
  </sheetViews>
  <sheetFormatPr baseColWidth="10" defaultColWidth="8.83203125" defaultRowHeight="15" x14ac:dyDescent="0.2"/>
  <cols>
    <col min="2" max="2" width="21.33203125" customWidth="1"/>
    <col min="4" max="4" width="14.83203125" customWidth="1"/>
    <col min="5" max="5" width="12.6640625" customWidth="1"/>
    <col min="6" max="6" width="15.1640625" customWidth="1"/>
  </cols>
  <sheetData>
    <row r="1" spans="1:6" ht="48" x14ac:dyDescent="0.2">
      <c r="A1" s="26" t="s">
        <v>1487</v>
      </c>
      <c r="B1" s="25" t="s">
        <v>1652</v>
      </c>
      <c r="C1" s="2" t="s">
        <v>1487</v>
      </c>
      <c r="D1" s="37" t="s">
        <v>1780</v>
      </c>
      <c r="E1" s="38" t="s">
        <v>1781</v>
      </c>
      <c r="F1" s="37" t="s">
        <v>1783</v>
      </c>
    </row>
    <row r="2" spans="1:6" ht="16" x14ac:dyDescent="0.2">
      <c r="A2" s="22" t="s">
        <v>1613</v>
      </c>
      <c r="B2" t="s">
        <v>1653</v>
      </c>
      <c r="C2" s="42" t="s">
        <v>1613</v>
      </c>
      <c r="D2" s="7">
        <v>126741115</v>
      </c>
      <c r="E2" s="39">
        <v>57280</v>
      </c>
      <c r="F2" s="7">
        <v>-7456927</v>
      </c>
    </row>
    <row r="3" spans="1:6" ht="16" x14ac:dyDescent="0.2">
      <c r="A3" s="22" t="s">
        <v>1614</v>
      </c>
      <c r="B3" t="s">
        <v>1654</v>
      </c>
      <c r="C3" s="22" t="s">
        <v>1614</v>
      </c>
      <c r="D3" s="7">
        <v>31493558</v>
      </c>
      <c r="E3" s="39">
        <v>66541</v>
      </c>
      <c r="F3" s="7">
        <v>-4180956</v>
      </c>
    </row>
    <row r="4" spans="1:6" ht="16" x14ac:dyDescent="0.2">
      <c r="A4" s="22" t="s">
        <v>1615</v>
      </c>
      <c r="B4" t="s">
        <v>1786</v>
      </c>
      <c r="C4" s="22" t="s">
        <v>1615</v>
      </c>
      <c r="D4" s="7">
        <v>281840604</v>
      </c>
      <c r="E4" s="39">
        <v>77125</v>
      </c>
      <c r="F4" s="7">
        <v>-12705033</v>
      </c>
    </row>
    <row r="5" spans="1:6" ht="16" x14ac:dyDescent="0.2">
      <c r="A5" s="22" t="s">
        <v>1616</v>
      </c>
      <c r="B5" t="s">
        <v>1655</v>
      </c>
      <c r="C5" s="22" t="s">
        <v>1616</v>
      </c>
      <c r="D5" s="7">
        <v>197897078</v>
      </c>
      <c r="E5" s="39">
        <v>75515</v>
      </c>
      <c r="F5" s="7">
        <v>-9687524</v>
      </c>
    </row>
    <row r="6" spans="1:6" ht="16" x14ac:dyDescent="0.2">
      <c r="A6" s="22" t="s">
        <v>1617</v>
      </c>
      <c r="B6" t="s">
        <v>1656</v>
      </c>
      <c r="C6" s="22" t="s">
        <v>1617</v>
      </c>
      <c r="D6" s="7">
        <v>92522112</v>
      </c>
      <c r="E6" s="39">
        <v>64491</v>
      </c>
      <c r="F6" s="7">
        <v>-5170592</v>
      </c>
    </row>
    <row r="7" spans="1:6" ht="16" x14ac:dyDescent="0.2">
      <c r="A7" s="22" t="s">
        <v>1618</v>
      </c>
      <c r="B7" t="s">
        <v>1657</v>
      </c>
      <c r="C7" s="22" t="s">
        <v>1618</v>
      </c>
      <c r="D7" s="7">
        <v>125609419</v>
      </c>
      <c r="E7" s="39">
        <v>63554</v>
      </c>
      <c r="F7" s="7">
        <v>-4763913</v>
      </c>
    </row>
    <row r="8" spans="1:6" ht="16" x14ac:dyDescent="0.2">
      <c r="A8" s="22" t="s">
        <v>1619</v>
      </c>
      <c r="B8" t="s">
        <v>1658</v>
      </c>
      <c r="C8" s="22" t="s">
        <v>1619</v>
      </c>
      <c r="D8" s="7">
        <v>108429941</v>
      </c>
      <c r="E8" s="39">
        <v>54897</v>
      </c>
      <c r="F8" s="7">
        <v>-5194364</v>
      </c>
    </row>
    <row r="9" spans="1:6" ht="16" x14ac:dyDescent="0.2">
      <c r="A9" s="22" t="s">
        <v>1620</v>
      </c>
      <c r="B9" t="s">
        <v>1659</v>
      </c>
      <c r="C9" s="22" t="s">
        <v>1620</v>
      </c>
      <c r="D9" s="7">
        <v>207627326</v>
      </c>
      <c r="E9" s="39">
        <v>64686</v>
      </c>
      <c r="F9" s="7">
        <v>-8295821</v>
      </c>
    </row>
    <row r="10" spans="1:6" ht="16" x14ac:dyDescent="0.2">
      <c r="A10" s="22" t="s">
        <v>1621</v>
      </c>
      <c r="B10" t="s">
        <v>1660</v>
      </c>
      <c r="C10" s="22" t="s">
        <v>1621</v>
      </c>
      <c r="D10" s="7">
        <v>105851473</v>
      </c>
      <c r="E10" s="39">
        <v>50100</v>
      </c>
      <c r="F10" s="7">
        <v>-5842982</v>
      </c>
    </row>
    <row r="11" spans="1:6" ht="16" x14ac:dyDescent="0.2">
      <c r="A11" s="22" t="s">
        <v>1622</v>
      </c>
      <c r="B11" t="s">
        <v>1661</v>
      </c>
      <c r="C11" s="22" t="s">
        <v>1622</v>
      </c>
      <c r="D11" s="7">
        <v>3257850</v>
      </c>
      <c r="E11" s="39">
        <v>10668</v>
      </c>
      <c r="F11" s="7">
        <v>-3267624</v>
      </c>
    </row>
    <row r="12" spans="1:6" ht="16" x14ac:dyDescent="0.2">
      <c r="A12" s="22" t="s">
        <v>1623</v>
      </c>
      <c r="B12" t="s">
        <v>1662</v>
      </c>
      <c r="C12" s="22" t="s">
        <v>1623</v>
      </c>
      <c r="D12" s="7">
        <v>99458521</v>
      </c>
      <c r="E12" s="39">
        <v>57152</v>
      </c>
      <c r="F12" s="7">
        <v>-15494075</v>
      </c>
    </row>
    <row r="13" spans="1:6" ht="16" x14ac:dyDescent="0.2">
      <c r="A13" s="22" t="s">
        <v>1624</v>
      </c>
      <c r="B13" t="s">
        <v>1682</v>
      </c>
      <c r="C13" s="22" t="s">
        <v>1624</v>
      </c>
      <c r="D13" s="7">
        <v>0</v>
      </c>
      <c r="E13" s="39">
        <v>7819</v>
      </c>
      <c r="F13" s="7">
        <v>-3182264</v>
      </c>
    </row>
    <row r="14" spans="1:6" ht="16" x14ac:dyDescent="0.2">
      <c r="A14" s="22" t="s">
        <v>1625</v>
      </c>
      <c r="B14" t="s">
        <v>1663</v>
      </c>
      <c r="C14" s="22" t="s">
        <v>1625</v>
      </c>
      <c r="D14" s="7">
        <v>121404446</v>
      </c>
      <c r="E14" s="39">
        <v>77145</v>
      </c>
      <c r="F14" s="7">
        <v>-17913010</v>
      </c>
    </row>
    <row r="15" spans="1:6" ht="16" x14ac:dyDescent="0.2">
      <c r="A15" s="22" t="s">
        <v>1626</v>
      </c>
      <c r="B15" t="s">
        <v>1664</v>
      </c>
      <c r="C15" s="22" t="s">
        <v>1626</v>
      </c>
      <c r="D15" s="7">
        <v>72275871</v>
      </c>
      <c r="E15" s="39">
        <v>28830</v>
      </c>
      <c r="F15" s="7">
        <v>-25230896</v>
      </c>
    </row>
    <row r="16" spans="1:6" ht="16" x14ac:dyDescent="0.2">
      <c r="A16" s="22" t="s">
        <v>1627</v>
      </c>
      <c r="B16" t="s">
        <v>1665</v>
      </c>
      <c r="C16" s="22" t="s">
        <v>1627</v>
      </c>
      <c r="D16" s="7">
        <v>157528162</v>
      </c>
      <c r="E16" s="39">
        <v>48564</v>
      </c>
      <c r="F16" s="7">
        <v>-18939323</v>
      </c>
    </row>
    <row r="17" spans="1:6" ht="16" x14ac:dyDescent="0.2">
      <c r="A17" s="22" t="s">
        <v>1628</v>
      </c>
      <c r="B17" t="s">
        <v>1666</v>
      </c>
      <c r="C17" s="22" t="s">
        <v>1628</v>
      </c>
      <c r="D17" s="7">
        <v>75424585</v>
      </c>
      <c r="E17" s="39">
        <v>55460</v>
      </c>
      <c r="F17" s="7">
        <v>-5381418</v>
      </c>
    </row>
    <row r="18" spans="1:6" ht="16" x14ac:dyDescent="0.2">
      <c r="A18" s="22" t="s">
        <v>1629</v>
      </c>
      <c r="B18" t="s">
        <v>1667</v>
      </c>
      <c r="C18" s="22" t="s">
        <v>1629</v>
      </c>
      <c r="D18" s="7">
        <v>74650749</v>
      </c>
      <c r="E18" s="39">
        <v>35757</v>
      </c>
      <c r="F18" s="7">
        <v>-6572966</v>
      </c>
    </row>
    <row r="19" spans="1:6" ht="16" x14ac:dyDescent="0.2">
      <c r="A19" s="22" t="s">
        <v>1630</v>
      </c>
      <c r="B19" t="s">
        <v>1785</v>
      </c>
      <c r="C19" s="22" t="s">
        <v>1630</v>
      </c>
      <c r="D19" s="7">
        <v>119520784</v>
      </c>
      <c r="E19" s="39">
        <v>41377</v>
      </c>
      <c r="F19" s="7">
        <v>-11802451</v>
      </c>
    </row>
    <row r="20" spans="1:6" ht="16" x14ac:dyDescent="0.2">
      <c r="A20" s="22" t="s">
        <v>1631</v>
      </c>
      <c r="B20" t="s">
        <v>1668</v>
      </c>
      <c r="C20" s="22" t="s">
        <v>1631</v>
      </c>
      <c r="D20" s="7">
        <v>32497583</v>
      </c>
      <c r="E20" s="39">
        <v>43633</v>
      </c>
      <c r="F20" s="7">
        <v>-6038581</v>
      </c>
    </row>
    <row r="21" spans="1:6" ht="16" x14ac:dyDescent="0.2">
      <c r="A21" s="22" t="s">
        <v>1632</v>
      </c>
      <c r="B21" t="s">
        <v>1669</v>
      </c>
      <c r="C21" s="22" t="s">
        <v>1632</v>
      </c>
      <c r="D21" s="7">
        <v>91575279</v>
      </c>
      <c r="E21" s="39">
        <v>37014</v>
      </c>
      <c r="F21" s="7">
        <v>-9932236</v>
      </c>
    </row>
    <row r="22" spans="1:6" ht="16" x14ac:dyDescent="0.2">
      <c r="A22" s="22" t="s">
        <v>1633</v>
      </c>
      <c r="B22" t="s">
        <v>1670</v>
      </c>
      <c r="C22" s="22" t="s">
        <v>1633</v>
      </c>
      <c r="D22" s="7">
        <v>35697422</v>
      </c>
      <c r="E22" s="39">
        <v>37560</v>
      </c>
      <c r="F22" s="7">
        <v>-11547647</v>
      </c>
    </row>
    <row r="23" spans="1:6" ht="16" x14ac:dyDescent="0.2">
      <c r="A23" s="22" t="s">
        <v>1634</v>
      </c>
      <c r="B23" t="s">
        <v>1787</v>
      </c>
      <c r="C23" s="22" t="s">
        <v>1634</v>
      </c>
      <c r="D23" s="7">
        <v>54401273</v>
      </c>
      <c r="E23" s="39">
        <v>39963</v>
      </c>
      <c r="F23" s="7">
        <v>-11547013</v>
      </c>
    </row>
    <row r="24" spans="1:6" ht="16" x14ac:dyDescent="0.2">
      <c r="A24" s="22" t="s">
        <v>1635</v>
      </c>
      <c r="B24" t="s">
        <v>1671</v>
      </c>
      <c r="C24" s="22" t="s">
        <v>1635</v>
      </c>
      <c r="D24" s="7">
        <v>83619427</v>
      </c>
      <c r="E24" s="39">
        <v>43396</v>
      </c>
      <c r="F24" s="7">
        <v>-18826733</v>
      </c>
    </row>
    <row r="25" spans="1:6" ht="16" x14ac:dyDescent="0.2">
      <c r="A25" s="22" t="s">
        <v>1636</v>
      </c>
      <c r="B25" t="s">
        <v>1672</v>
      </c>
      <c r="C25" s="22" t="s">
        <v>1636</v>
      </c>
      <c r="D25" s="7">
        <v>62126503</v>
      </c>
      <c r="E25" s="39">
        <v>41475</v>
      </c>
      <c r="F25" s="7">
        <v>-16314821</v>
      </c>
    </row>
    <row r="26" spans="1:6" ht="16" x14ac:dyDescent="0.2">
      <c r="A26" s="22" t="s">
        <v>1637</v>
      </c>
      <c r="B26" t="s">
        <v>1673</v>
      </c>
      <c r="C26" s="22" t="s">
        <v>1637</v>
      </c>
      <c r="D26" s="7">
        <v>77387299</v>
      </c>
      <c r="E26" s="39">
        <v>52646</v>
      </c>
      <c r="F26" s="7">
        <v>-12819771</v>
      </c>
    </row>
    <row r="27" spans="1:6" ht="16" x14ac:dyDescent="0.2">
      <c r="A27" s="22" t="s">
        <v>1638</v>
      </c>
      <c r="B27" t="s">
        <v>1792</v>
      </c>
      <c r="C27" s="22" t="s">
        <v>1638</v>
      </c>
      <c r="D27" s="7">
        <v>116416430</v>
      </c>
      <c r="E27" s="39">
        <v>69172</v>
      </c>
      <c r="F27" s="7">
        <v>-23584193</v>
      </c>
    </row>
    <row r="28" spans="1:6" ht="16" x14ac:dyDescent="0.2">
      <c r="A28" s="22" t="s">
        <v>1639</v>
      </c>
      <c r="B28" t="s">
        <v>1674</v>
      </c>
      <c r="C28" s="22" t="s">
        <v>1639</v>
      </c>
      <c r="D28" s="7">
        <v>31142046</v>
      </c>
      <c r="E28" s="39">
        <v>40100</v>
      </c>
      <c r="F28" s="7">
        <v>-13272639</v>
      </c>
    </row>
    <row r="29" spans="1:6" ht="16" x14ac:dyDescent="0.2">
      <c r="A29" s="22" t="s">
        <v>1640</v>
      </c>
      <c r="B29" t="s">
        <v>1675</v>
      </c>
      <c r="C29" s="22" t="s">
        <v>1640</v>
      </c>
      <c r="D29" s="7">
        <v>68592313</v>
      </c>
      <c r="E29" s="39">
        <v>37458</v>
      </c>
      <c r="F29" s="7">
        <v>-13898238</v>
      </c>
    </row>
    <row r="30" spans="1:6" ht="16" x14ac:dyDescent="0.2">
      <c r="A30" s="22" t="s">
        <v>1641</v>
      </c>
      <c r="B30" t="s">
        <v>1676</v>
      </c>
      <c r="C30" s="22" t="s">
        <v>1641</v>
      </c>
      <c r="D30" s="7">
        <v>75902445</v>
      </c>
      <c r="E30" s="39">
        <v>52276</v>
      </c>
      <c r="F30" s="7">
        <v>-22774363</v>
      </c>
    </row>
    <row r="31" spans="1:6" ht="16" x14ac:dyDescent="0.2">
      <c r="A31" s="22" t="s">
        <v>1642</v>
      </c>
      <c r="B31" t="s">
        <v>1677</v>
      </c>
      <c r="C31" s="22" t="s">
        <v>1642</v>
      </c>
      <c r="D31" s="7">
        <v>60438139</v>
      </c>
      <c r="E31" s="39">
        <v>41890</v>
      </c>
      <c r="F31" s="7">
        <v>-10304666</v>
      </c>
    </row>
    <row r="32" spans="1:6" ht="16" x14ac:dyDescent="0.2">
      <c r="A32" s="22" t="s">
        <v>1643</v>
      </c>
      <c r="B32" t="s">
        <v>1788</v>
      </c>
      <c r="C32" s="22" t="s">
        <v>1643</v>
      </c>
      <c r="D32" s="7">
        <v>168182363</v>
      </c>
      <c r="E32" s="39">
        <v>77348</v>
      </c>
      <c r="F32" s="7">
        <v>-35322123</v>
      </c>
    </row>
    <row r="33" spans="1:6" ht="16" x14ac:dyDescent="0.2">
      <c r="A33" s="22" t="s">
        <v>1644</v>
      </c>
      <c r="B33" t="s">
        <v>1789</v>
      </c>
      <c r="C33" s="43" t="s">
        <v>1644</v>
      </c>
      <c r="D33" s="7">
        <v>171042011</v>
      </c>
      <c r="E33" s="39">
        <v>67937</v>
      </c>
      <c r="F33" s="7">
        <v>-35226711</v>
      </c>
    </row>
    <row r="34" spans="1:6" ht="16" x14ac:dyDescent="0.2">
      <c r="A34" s="22" t="s">
        <v>1645</v>
      </c>
      <c r="B34" t="s">
        <v>1790</v>
      </c>
      <c r="C34" s="22" t="s">
        <v>1645</v>
      </c>
      <c r="D34" s="7">
        <v>59291056</v>
      </c>
      <c r="E34" s="39">
        <v>39179</v>
      </c>
      <c r="F34" s="7">
        <v>-16660548</v>
      </c>
    </row>
    <row r="35" spans="1:6" ht="16" x14ac:dyDescent="0.2">
      <c r="A35" s="22" t="s">
        <v>1646</v>
      </c>
      <c r="B35" t="s">
        <v>1678</v>
      </c>
      <c r="C35" s="22" t="s">
        <v>1646</v>
      </c>
      <c r="D35" s="7">
        <v>33280527</v>
      </c>
      <c r="E35" s="39">
        <v>38827</v>
      </c>
      <c r="F35" s="7">
        <v>-13223950</v>
      </c>
    </row>
    <row r="36" spans="1:6" ht="16" x14ac:dyDescent="0.2">
      <c r="A36" s="22" t="s">
        <v>1647</v>
      </c>
      <c r="B36" t="s">
        <v>1679</v>
      </c>
      <c r="C36" s="22" t="s">
        <v>1647</v>
      </c>
      <c r="D36" s="7">
        <v>50228076</v>
      </c>
      <c r="E36" s="39">
        <v>45294</v>
      </c>
      <c r="F36" s="7">
        <v>-8081985</v>
      </c>
    </row>
    <row r="37" spans="1:6" ht="16" x14ac:dyDescent="0.2">
      <c r="A37" s="22" t="s">
        <v>1648</v>
      </c>
      <c r="B37" t="s">
        <v>1763</v>
      </c>
      <c r="C37" s="22" t="s">
        <v>1648</v>
      </c>
      <c r="D37" s="7">
        <v>131722272</v>
      </c>
      <c r="E37" s="39">
        <v>70988</v>
      </c>
      <c r="F37" s="7">
        <v>-34957758</v>
      </c>
    </row>
    <row r="38" spans="1:6" ht="16" x14ac:dyDescent="0.2">
      <c r="A38" s="22" t="s">
        <v>1649</v>
      </c>
      <c r="B38" t="s">
        <v>1791</v>
      </c>
      <c r="C38" s="22" t="s">
        <v>1649</v>
      </c>
      <c r="D38" s="7">
        <v>140989825</v>
      </c>
      <c r="E38" s="39">
        <v>75105</v>
      </c>
      <c r="F38" s="7">
        <v>-36167422</v>
      </c>
    </row>
    <row r="39" spans="1:6" ht="16" x14ac:dyDescent="0.2">
      <c r="A39" s="22" t="s">
        <v>1650</v>
      </c>
      <c r="B39" t="s">
        <v>1680</v>
      </c>
      <c r="C39" s="22" t="s">
        <v>1650</v>
      </c>
      <c r="D39" s="7">
        <v>52639547</v>
      </c>
      <c r="E39" s="39">
        <v>39307</v>
      </c>
      <c r="F39" s="7">
        <v>-11991765</v>
      </c>
    </row>
    <row r="40" spans="1:6" ht="16" x14ac:dyDescent="0.2">
      <c r="A40" s="22" t="s">
        <v>1651</v>
      </c>
      <c r="B40" t="s">
        <v>1681</v>
      </c>
      <c r="C40" s="22" t="s">
        <v>1651</v>
      </c>
      <c r="D40" s="7">
        <v>146672187</v>
      </c>
      <c r="E40" s="39">
        <v>58214</v>
      </c>
      <c r="F40" s="7">
        <v>-34481491</v>
      </c>
    </row>
    <row r="41" spans="1:6" x14ac:dyDescent="0.2">
      <c r="A41" s="21"/>
    </row>
    <row r="42" spans="1:6" x14ac:dyDescent="0.2">
      <c r="A42" s="21" t="s">
        <v>1683</v>
      </c>
    </row>
    <row r="43" spans="1:6" x14ac:dyDescent="0.2">
      <c r="A43" s="21"/>
    </row>
    <row r="44" spans="1:6" x14ac:dyDescent="0.2">
      <c r="A44" s="24"/>
    </row>
    <row r="45" spans="1:6" x14ac:dyDescent="0.2">
      <c r="A4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opLeftCell="A67" workbookViewId="0">
      <selection activeCell="F87" sqref="F87"/>
    </sheetView>
  </sheetViews>
  <sheetFormatPr baseColWidth="10" defaultColWidth="8.83203125" defaultRowHeight="15" x14ac:dyDescent="0.2"/>
  <cols>
    <col min="2" max="2" width="22" customWidth="1"/>
    <col min="4" max="4" width="13.33203125" customWidth="1"/>
    <col min="5" max="5" width="12" customWidth="1"/>
    <col min="6" max="6" width="13.6640625" customWidth="1"/>
  </cols>
  <sheetData>
    <row r="1" spans="1:6" s="25" customFormat="1" ht="64" x14ac:dyDescent="0.2">
      <c r="A1" s="12" t="s">
        <v>1398</v>
      </c>
      <c r="B1" s="25" t="s">
        <v>1765</v>
      </c>
      <c r="C1" s="41" t="s">
        <v>1784</v>
      </c>
      <c r="D1" s="37" t="s">
        <v>1780</v>
      </c>
      <c r="E1" s="38" t="s">
        <v>1781</v>
      </c>
      <c r="F1" s="37" t="s">
        <v>1783</v>
      </c>
    </row>
    <row r="2" spans="1:6" ht="16" x14ac:dyDescent="0.2">
      <c r="A2" s="22" t="s">
        <v>1527</v>
      </c>
      <c r="B2" t="s">
        <v>1684</v>
      </c>
      <c r="C2" s="22" t="s">
        <v>1527</v>
      </c>
      <c r="D2" s="7">
        <v>68751540</v>
      </c>
      <c r="E2" s="39">
        <v>23381</v>
      </c>
      <c r="F2" s="7">
        <v>-3575810</v>
      </c>
    </row>
    <row r="3" spans="1:6" ht="16" x14ac:dyDescent="0.2">
      <c r="A3" s="22" t="s">
        <v>1528</v>
      </c>
      <c r="B3" t="s">
        <v>1685</v>
      </c>
      <c r="C3" s="22" t="s">
        <v>1528</v>
      </c>
      <c r="D3" s="7">
        <v>36426892</v>
      </c>
      <c r="E3" s="39">
        <v>24557</v>
      </c>
      <c r="F3" s="7">
        <v>-2604880</v>
      </c>
    </row>
    <row r="4" spans="1:6" ht="16" x14ac:dyDescent="0.2">
      <c r="A4" s="22" t="s">
        <v>1529</v>
      </c>
      <c r="B4" t="s">
        <v>1686</v>
      </c>
      <c r="C4" s="22" t="s">
        <v>1529</v>
      </c>
      <c r="D4" s="7">
        <v>46639387</v>
      </c>
      <c r="E4" s="39">
        <v>42980</v>
      </c>
      <c r="F4" s="7">
        <v>-5381700</v>
      </c>
    </row>
    <row r="5" spans="1:6" ht="16" x14ac:dyDescent="0.2">
      <c r="A5" s="22" t="s">
        <v>1530</v>
      </c>
      <c r="B5" t="s">
        <v>1687</v>
      </c>
      <c r="C5" s="22" t="s">
        <v>1530</v>
      </c>
      <c r="D5" s="7">
        <v>30971547</v>
      </c>
      <c r="E5" s="39">
        <v>29152</v>
      </c>
      <c r="F5" s="7">
        <v>-2901917</v>
      </c>
    </row>
    <row r="6" spans="1:6" ht="16" x14ac:dyDescent="0.2">
      <c r="A6" s="22" t="s">
        <v>1531</v>
      </c>
      <c r="B6" t="s">
        <v>1688</v>
      </c>
      <c r="C6" s="22" t="s">
        <v>1531</v>
      </c>
      <c r="D6" s="7">
        <v>26313821</v>
      </c>
      <c r="E6" s="39">
        <v>34875</v>
      </c>
      <c r="F6" s="7">
        <v>-3388488</v>
      </c>
    </row>
    <row r="7" spans="1:6" ht="16" x14ac:dyDescent="0.2">
      <c r="A7" s="22" t="s">
        <v>1532</v>
      </c>
      <c r="B7" t="s">
        <v>1689</v>
      </c>
      <c r="C7" s="22" t="s">
        <v>1532</v>
      </c>
      <c r="D7" s="7">
        <v>231042407</v>
      </c>
      <c r="E7" s="39">
        <v>32904</v>
      </c>
      <c r="F7" s="7">
        <v>-7283402</v>
      </c>
    </row>
    <row r="8" spans="1:6" ht="16" x14ac:dyDescent="0.2">
      <c r="A8" s="22" t="s">
        <v>1533</v>
      </c>
      <c r="B8" t="s">
        <v>1690</v>
      </c>
      <c r="C8" s="22" t="s">
        <v>1533</v>
      </c>
      <c r="D8" s="7">
        <v>48490517</v>
      </c>
      <c r="E8" s="39">
        <v>30156</v>
      </c>
      <c r="F8" s="7">
        <v>-2957430</v>
      </c>
    </row>
    <row r="9" spans="1:6" ht="16" x14ac:dyDescent="0.2">
      <c r="A9" s="22" t="s">
        <v>1534</v>
      </c>
      <c r="B9" t="s">
        <v>1691</v>
      </c>
      <c r="C9" s="22" t="s">
        <v>1534</v>
      </c>
      <c r="D9" s="7">
        <v>8224766</v>
      </c>
      <c r="E9" s="39">
        <v>25450</v>
      </c>
      <c r="F9" s="7">
        <v>-1148510</v>
      </c>
    </row>
    <row r="10" spans="1:6" ht="16" x14ac:dyDescent="0.2">
      <c r="A10" s="22" t="s">
        <v>1535</v>
      </c>
      <c r="B10" t="s">
        <v>1692</v>
      </c>
      <c r="C10" s="22" t="s">
        <v>1535</v>
      </c>
      <c r="D10" s="7">
        <v>52598359</v>
      </c>
      <c r="E10" s="39">
        <v>27956</v>
      </c>
      <c r="F10" s="7">
        <v>-2959799</v>
      </c>
    </row>
    <row r="11" spans="1:6" ht="16" x14ac:dyDescent="0.2">
      <c r="A11" s="22" t="s">
        <v>1536</v>
      </c>
      <c r="B11" t="s">
        <v>1693</v>
      </c>
      <c r="C11" s="22" t="s">
        <v>1536</v>
      </c>
      <c r="D11" s="7">
        <v>52001073</v>
      </c>
      <c r="E11" s="39">
        <v>27122</v>
      </c>
      <c r="F11" s="7">
        <v>-2872807</v>
      </c>
    </row>
    <row r="12" spans="1:6" ht="16" x14ac:dyDescent="0.2">
      <c r="A12" s="22" t="s">
        <v>1537</v>
      </c>
      <c r="B12" t="s">
        <v>1694</v>
      </c>
      <c r="C12" s="22" t="s">
        <v>1537</v>
      </c>
      <c r="D12" s="7">
        <v>47509976</v>
      </c>
      <c r="E12" s="39">
        <v>13805</v>
      </c>
      <c r="F12" s="7">
        <v>-2672186</v>
      </c>
    </row>
    <row r="13" spans="1:6" ht="16" x14ac:dyDescent="0.2">
      <c r="A13" s="22" t="s">
        <v>1538</v>
      </c>
      <c r="B13" t="s">
        <v>1695</v>
      </c>
      <c r="C13" s="22" t="s">
        <v>1538</v>
      </c>
      <c r="D13" s="7">
        <v>190557738</v>
      </c>
      <c r="E13" s="39">
        <v>59380</v>
      </c>
      <c r="F13" s="7">
        <v>-7827846</v>
      </c>
    </row>
    <row r="14" spans="1:6" ht="16" x14ac:dyDescent="0.2">
      <c r="A14" s="22" t="s">
        <v>1539</v>
      </c>
      <c r="B14" t="s">
        <v>1696</v>
      </c>
      <c r="C14" s="22" t="s">
        <v>1539</v>
      </c>
      <c r="D14" s="7">
        <v>59256282</v>
      </c>
      <c r="E14" s="39">
        <v>28642</v>
      </c>
      <c r="F14" s="7">
        <v>-2719749</v>
      </c>
    </row>
    <row r="15" spans="1:6" ht="16" x14ac:dyDescent="0.2">
      <c r="A15" s="22" t="s">
        <v>1540</v>
      </c>
      <c r="B15" t="s">
        <v>1697</v>
      </c>
      <c r="C15" s="22" t="s">
        <v>1540</v>
      </c>
      <c r="D15" s="7">
        <v>57600878</v>
      </c>
      <c r="E15" s="39">
        <v>26867</v>
      </c>
      <c r="F15" s="7">
        <v>-1583843</v>
      </c>
    </row>
    <row r="16" spans="1:6" ht="16" x14ac:dyDescent="0.2">
      <c r="A16" s="22" t="s">
        <v>1541</v>
      </c>
      <c r="B16" t="s">
        <v>1698</v>
      </c>
      <c r="C16" s="22" t="s">
        <v>1541</v>
      </c>
      <c r="D16" s="7">
        <v>80661567</v>
      </c>
      <c r="E16" s="39">
        <v>39490</v>
      </c>
      <c r="F16" s="7">
        <v>-3300135</v>
      </c>
    </row>
    <row r="17" spans="1:6" ht="16" x14ac:dyDescent="0.2">
      <c r="A17" s="22" t="s">
        <v>1542</v>
      </c>
      <c r="B17" t="s">
        <v>1699</v>
      </c>
      <c r="C17" s="22" t="s">
        <v>1542</v>
      </c>
      <c r="D17" s="7">
        <v>20585212</v>
      </c>
      <c r="E17" s="39">
        <v>25229</v>
      </c>
      <c r="F17" s="7">
        <v>-1544144</v>
      </c>
    </row>
    <row r="18" spans="1:6" ht="16" x14ac:dyDescent="0.2">
      <c r="A18" s="22" t="s">
        <v>1543</v>
      </c>
      <c r="B18" t="s">
        <v>1700</v>
      </c>
      <c r="C18" s="22" t="s">
        <v>1543</v>
      </c>
      <c r="D18" s="7">
        <v>65782312</v>
      </c>
      <c r="E18" s="39">
        <v>33806</v>
      </c>
      <c r="F18" s="7">
        <v>-2565778</v>
      </c>
    </row>
    <row r="19" spans="1:6" ht="16" x14ac:dyDescent="0.2">
      <c r="A19" s="22" t="s">
        <v>1544</v>
      </c>
      <c r="B19" t="s">
        <v>1701</v>
      </c>
      <c r="C19" s="22" t="s">
        <v>1544</v>
      </c>
      <c r="D19" s="7">
        <v>141793891</v>
      </c>
      <c r="E19" s="39">
        <v>31539</v>
      </c>
      <c r="F19" s="7">
        <v>-5086025</v>
      </c>
    </row>
    <row r="20" spans="1:6" ht="16" x14ac:dyDescent="0.2">
      <c r="A20" s="22" t="s">
        <v>1545</v>
      </c>
      <c r="B20" t="s">
        <v>1702</v>
      </c>
      <c r="C20" s="22" t="s">
        <v>1545</v>
      </c>
      <c r="D20" s="7">
        <v>53215199</v>
      </c>
      <c r="E20" s="39">
        <v>29293</v>
      </c>
      <c r="F20" s="7">
        <v>-2611547</v>
      </c>
    </row>
    <row r="21" spans="1:6" ht="16" x14ac:dyDescent="0.2">
      <c r="A21" s="22" t="s">
        <v>1546</v>
      </c>
      <c r="B21" t="s">
        <v>1703</v>
      </c>
      <c r="C21" s="22" t="s">
        <v>1546</v>
      </c>
      <c r="D21" s="7">
        <v>18286536</v>
      </c>
      <c r="E21" s="39">
        <v>18992</v>
      </c>
      <c r="F21" s="7">
        <v>-2336638</v>
      </c>
    </row>
    <row r="22" spans="1:6" ht="16" x14ac:dyDescent="0.2">
      <c r="A22" s="22" t="s">
        <v>1547</v>
      </c>
      <c r="B22" t="s">
        <v>1704</v>
      </c>
      <c r="C22" s="22" t="s">
        <v>1547</v>
      </c>
      <c r="D22" s="7">
        <v>142376276</v>
      </c>
      <c r="E22" s="39">
        <v>42120</v>
      </c>
      <c r="F22" s="7">
        <v>-5835549</v>
      </c>
    </row>
    <row r="23" spans="1:6" ht="16" x14ac:dyDescent="0.2">
      <c r="A23" s="22" t="s">
        <v>1548</v>
      </c>
      <c r="B23" t="s">
        <v>1705</v>
      </c>
      <c r="C23" s="22" t="s">
        <v>1548</v>
      </c>
      <c r="D23" s="7">
        <v>76907871</v>
      </c>
      <c r="E23" s="39">
        <v>26935</v>
      </c>
      <c r="F23" s="7">
        <v>-3012844</v>
      </c>
    </row>
    <row r="24" spans="1:6" ht="16" x14ac:dyDescent="0.2">
      <c r="A24" s="22" t="s">
        <v>1549</v>
      </c>
      <c r="B24" t="s">
        <v>1706</v>
      </c>
      <c r="C24" s="22" t="s">
        <v>1549</v>
      </c>
      <c r="D24" s="7">
        <v>22482617</v>
      </c>
      <c r="E24" s="39">
        <v>15477</v>
      </c>
      <c r="F24" s="7">
        <v>-1467464</v>
      </c>
    </row>
    <row r="25" spans="1:6" ht="16" x14ac:dyDescent="0.2">
      <c r="A25" s="22" t="s">
        <v>1550</v>
      </c>
      <c r="B25" t="s">
        <v>1707</v>
      </c>
      <c r="C25" s="22" t="s">
        <v>1550</v>
      </c>
      <c r="D25" s="7">
        <v>15735905</v>
      </c>
      <c r="E25" s="39">
        <v>8948</v>
      </c>
      <c r="F25" s="7">
        <v>-1689428</v>
      </c>
    </row>
    <row r="26" spans="1:6" ht="16" x14ac:dyDescent="0.2">
      <c r="A26" s="22" t="s">
        <v>1551</v>
      </c>
      <c r="B26" t="s">
        <v>1708</v>
      </c>
      <c r="C26" s="22" t="s">
        <v>1551</v>
      </c>
      <c r="D26" s="7">
        <v>48110458</v>
      </c>
      <c r="E26" s="39">
        <v>26187</v>
      </c>
      <c r="F26" s="7">
        <v>-10436078</v>
      </c>
    </row>
    <row r="27" spans="1:6" ht="16" x14ac:dyDescent="0.2">
      <c r="A27" s="22" t="s">
        <v>1552</v>
      </c>
      <c r="B27" t="s">
        <v>1709</v>
      </c>
      <c r="C27" s="22" t="s">
        <v>1552</v>
      </c>
      <c r="D27" s="7">
        <v>55493914</v>
      </c>
      <c r="E27" s="39">
        <v>26287</v>
      </c>
      <c r="F27" s="7">
        <v>-4537300</v>
      </c>
    </row>
    <row r="28" spans="1:6" ht="16" x14ac:dyDescent="0.2">
      <c r="A28" s="22" t="s">
        <v>1553</v>
      </c>
      <c r="B28" t="s">
        <v>1710</v>
      </c>
      <c r="C28" s="22" t="s">
        <v>1553</v>
      </c>
      <c r="D28" s="7">
        <v>29105134</v>
      </c>
      <c r="E28" s="39">
        <v>24972</v>
      </c>
      <c r="F28" s="7">
        <v>-2118691</v>
      </c>
    </row>
    <row r="29" spans="1:6" ht="16" x14ac:dyDescent="0.2">
      <c r="A29" s="22" t="s">
        <v>1554</v>
      </c>
      <c r="B29" t="s">
        <v>1711</v>
      </c>
      <c r="C29" s="22" t="s">
        <v>1554</v>
      </c>
      <c r="D29" s="7">
        <v>40095205</v>
      </c>
      <c r="E29" s="39">
        <v>36483</v>
      </c>
      <c r="F29" s="7">
        <v>-8367023</v>
      </c>
    </row>
    <row r="30" spans="1:6" ht="16" x14ac:dyDescent="0.2">
      <c r="A30" s="22" t="s">
        <v>1555</v>
      </c>
      <c r="B30" t="s">
        <v>1712</v>
      </c>
      <c r="C30" s="22" t="s">
        <v>1555</v>
      </c>
      <c r="D30" s="7">
        <v>64792938</v>
      </c>
      <c r="E30" s="39">
        <v>36316</v>
      </c>
      <c r="F30" s="7">
        <v>-11243886</v>
      </c>
    </row>
    <row r="31" spans="1:6" ht="16" x14ac:dyDescent="0.2">
      <c r="A31" s="22" t="s">
        <v>1556</v>
      </c>
      <c r="B31" t="s">
        <v>1713</v>
      </c>
      <c r="C31" s="22" t="s">
        <v>1556</v>
      </c>
      <c r="D31" s="7">
        <v>23997240</v>
      </c>
      <c r="E31" s="39">
        <v>14372</v>
      </c>
      <c r="F31" s="7">
        <v>-1337260</v>
      </c>
    </row>
    <row r="32" spans="1:6" ht="16" x14ac:dyDescent="0.2">
      <c r="A32" s="22" t="s">
        <v>1557</v>
      </c>
      <c r="B32" t="s">
        <v>1714</v>
      </c>
      <c r="C32" s="22" t="s">
        <v>1557</v>
      </c>
      <c r="D32" s="7">
        <v>81216638</v>
      </c>
      <c r="E32" s="39">
        <v>22327</v>
      </c>
      <c r="F32" s="7">
        <v>-24841099</v>
      </c>
    </row>
    <row r="33" spans="1:6" ht="16" x14ac:dyDescent="0.2">
      <c r="A33" s="22" t="s">
        <v>1558</v>
      </c>
      <c r="B33" t="s">
        <v>1795</v>
      </c>
      <c r="C33" s="22" t="s">
        <v>1558</v>
      </c>
      <c r="D33" s="7">
        <v>49500056</v>
      </c>
      <c r="E33" s="39">
        <v>21728</v>
      </c>
      <c r="F33" s="7">
        <v>-24185950</v>
      </c>
    </row>
    <row r="34" spans="1:6" ht="16" x14ac:dyDescent="0.2">
      <c r="A34" s="22" t="s">
        <v>1559</v>
      </c>
      <c r="B34" t="s">
        <v>1715</v>
      </c>
      <c r="C34" s="22" t="s">
        <v>1559</v>
      </c>
      <c r="D34" s="7">
        <v>70280155</v>
      </c>
      <c r="E34" s="39">
        <v>28201</v>
      </c>
      <c r="F34" s="7">
        <v>-34345786</v>
      </c>
    </row>
    <row r="35" spans="1:6" ht="16" x14ac:dyDescent="0.2">
      <c r="A35" s="22" t="s">
        <v>1560</v>
      </c>
      <c r="B35" t="s">
        <v>1716</v>
      </c>
      <c r="C35" s="22" t="s">
        <v>1560</v>
      </c>
      <c r="D35" s="7">
        <v>139492240</v>
      </c>
      <c r="E35" s="39">
        <v>41194</v>
      </c>
      <c r="F35" s="7">
        <v>-8911675</v>
      </c>
    </row>
    <row r="36" spans="1:6" ht="16" x14ac:dyDescent="0.2">
      <c r="A36" s="22" t="s">
        <v>1561</v>
      </c>
      <c r="B36" t="s">
        <v>1717</v>
      </c>
      <c r="C36" s="22" t="s">
        <v>1561</v>
      </c>
      <c r="D36" s="7">
        <v>85239175</v>
      </c>
      <c r="E36" s="39">
        <v>21908</v>
      </c>
      <c r="F36" s="7">
        <v>-7063682</v>
      </c>
    </row>
    <row r="37" spans="1:6" ht="16" x14ac:dyDescent="0.2">
      <c r="A37" s="22" t="s">
        <v>1562</v>
      </c>
      <c r="B37" t="s">
        <v>1718</v>
      </c>
      <c r="C37" s="22" t="s">
        <v>1562</v>
      </c>
      <c r="D37" s="7">
        <v>38746166</v>
      </c>
      <c r="E37" s="39">
        <v>23747</v>
      </c>
      <c r="F37" s="7">
        <v>-5249641</v>
      </c>
    </row>
    <row r="38" spans="1:6" ht="16" x14ac:dyDescent="0.2">
      <c r="A38" s="22" t="s">
        <v>1563</v>
      </c>
      <c r="B38" t="s">
        <v>1719</v>
      </c>
      <c r="C38" s="22" t="s">
        <v>1563</v>
      </c>
      <c r="D38" s="7">
        <v>6144362</v>
      </c>
      <c r="E38" s="39">
        <v>18646</v>
      </c>
      <c r="F38" s="7">
        <v>-4564818</v>
      </c>
    </row>
    <row r="39" spans="1:6" ht="16" x14ac:dyDescent="0.2">
      <c r="A39" s="22" t="s">
        <v>1564</v>
      </c>
      <c r="B39" t="s">
        <v>1720</v>
      </c>
      <c r="C39" s="22" t="s">
        <v>1564</v>
      </c>
      <c r="D39" s="7">
        <v>18605528</v>
      </c>
      <c r="E39" s="39">
        <v>13878</v>
      </c>
      <c r="F39" s="7">
        <v>-4200914</v>
      </c>
    </row>
    <row r="40" spans="1:6" ht="16" x14ac:dyDescent="0.2">
      <c r="A40" s="22" t="s">
        <v>1565</v>
      </c>
      <c r="B40" t="s">
        <v>1721</v>
      </c>
      <c r="C40" s="22" t="s">
        <v>1565</v>
      </c>
      <c r="D40" s="7">
        <v>87235185</v>
      </c>
      <c r="E40" s="39">
        <v>25817</v>
      </c>
      <c r="F40" s="7">
        <v>-8179043</v>
      </c>
    </row>
    <row r="41" spans="1:6" ht="16" x14ac:dyDescent="0.2">
      <c r="A41" s="22" t="s">
        <v>1566</v>
      </c>
      <c r="B41" t="s">
        <v>1722</v>
      </c>
      <c r="C41" s="22" t="s">
        <v>1566</v>
      </c>
      <c r="D41" s="7">
        <v>45807519</v>
      </c>
      <c r="E41" s="39">
        <v>21844</v>
      </c>
      <c r="F41" s="7">
        <v>-2697046</v>
      </c>
    </row>
    <row r="42" spans="1:6" ht="16" x14ac:dyDescent="0.2">
      <c r="A42" s="22" t="s">
        <v>1567</v>
      </c>
      <c r="B42" t="s">
        <v>1723</v>
      </c>
      <c r="C42" s="22" t="s">
        <v>1567</v>
      </c>
      <c r="D42" s="7">
        <v>51926199</v>
      </c>
      <c r="E42" s="39">
        <v>29179</v>
      </c>
      <c r="F42" s="7">
        <v>-4762795</v>
      </c>
    </row>
    <row r="43" spans="1:6" ht="16" x14ac:dyDescent="0.2">
      <c r="A43" s="22" t="s">
        <v>1568</v>
      </c>
      <c r="B43" t="s">
        <v>1724</v>
      </c>
      <c r="C43" s="22" t="s">
        <v>1568</v>
      </c>
      <c r="D43" s="7">
        <v>29874646</v>
      </c>
      <c r="E43" s="39">
        <v>20970</v>
      </c>
      <c r="F43" s="7">
        <v>-5043551</v>
      </c>
    </row>
    <row r="44" spans="1:6" ht="16" x14ac:dyDescent="0.2">
      <c r="A44" s="22" t="s">
        <v>1569</v>
      </c>
      <c r="B44" t="s">
        <v>1725</v>
      </c>
      <c r="C44" s="22" t="s">
        <v>1569</v>
      </c>
      <c r="D44" s="7">
        <v>69088001</v>
      </c>
      <c r="E44" s="39">
        <v>25215</v>
      </c>
      <c r="F44" s="7">
        <v>-8887177</v>
      </c>
    </row>
    <row r="45" spans="1:6" ht="16" x14ac:dyDescent="0.2">
      <c r="A45" s="22" t="s">
        <v>1570</v>
      </c>
      <c r="B45" t="s">
        <v>1726</v>
      </c>
      <c r="C45" s="22" t="s">
        <v>1570</v>
      </c>
      <c r="D45" s="7">
        <v>49394915</v>
      </c>
      <c r="E45" s="39">
        <v>23064</v>
      </c>
      <c r="F45" s="7">
        <v>-5172264</v>
      </c>
    </row>
    <row r="46" spans="1:6" ht="16" x14ac:dyDescent="0.2">
      <c r="A46" s="22" t="s">
        <v>1571</v>
      </c>
      <c r="B46" t="s">
        <v>1727</v>
      </c>
      <c r="C46" s="22" t="s">
        <v>1571</v>
      </c>
      <c r="D46" s="7">
        <v>73886559</v>
      </c>
      <c r="E46" s="39">
        <v>25246</v>
      </c>
      <c r="F46" s="7">
        <v>-7233699</v>
      </c>
    </row>
    <row r="47" spans="1:6" ht="16" x14ac:dyDescent="0.2">
      <c r="A47" s="22" t="s">
        <v>1572</v>
      </c>
      <c r="B47" t="s">
        <v>1728</v>
      </c>
      <c r="C47" s="22" t="s">
        <v>1572</v>
      </c>
      <c r="D47" s="7">
        <v>66909264</v>
      </c>
      <c r="E47" s="39">
        <v>23372</v>
      </c>
      <c r="F47" s="7">
        <v>-10636061</v>
      </c>
    </row>
    <row r="48" spans="1:6" ht="16" x14ac:dyDescent="0.2">
      <c r="A48" s="22" t="s">
        <v>1573</v>
      </c>
      <c r="B48" t="s">
        <v>1729</v>
      </c>
      <c r="C48" s="22" t="s">
        <v>1573</v>
      </c>
      <c r="D48" s="7">
        <v>31411049</v>
      </c>
      <c r="E48" s="39">
        <v>31608</v>
      </c>
      <c r="F48" s="7">
        <v>-2659973</v>
      </c>
    </row>
    <row r="49" spans="1:6" ht="16" x14ac:dyDescent="0.2">
      <c r="A49" s="22" t="s">
        <v>1574</v>
      </c>
      <c r="B49" t="s">
        <v>1730</v>
      </c>
      <c r="C49" s="22" t="s">
        <v>1574</v>
      </c>
      <c r="D49" s="7">
        <v>20280882</v>
      </c>
      <c r="E49" s="39">
        <v>25471</v>
      </c>
      <c r="F49" s="7">
        <v>-2776560</v>
      </c>
    </row>
    <row r="50" spans="1:6" ht="16" x14ac:dyDescent="0.2">
      <c r="A50" s="22" t="s">
        <v>1575</v>
      </c>
      <c r="B50" t="s">
        <v>1731</v>
      </c>
      <c r="C50" s="22" t="s">
        <v>1575</v>
      </c>
      <c r="D50" s="7">
        <v>9986364</v>
      </c>
      <c r="E50" s="39">
        <v>15536</v>
      </c>
      <c r="F50" s="7">
        <v>-4225602</v>
      </c>
    </row>
    <row r="51" spans="1:6" ht="16" x14ac:dyDescent="0.2">
      <c r="A51" s="22" t="s">
        <v>1576</v>
      </c>
      <c r="B51" t="s">
        <v>1732</v>
      </c>
      <c r="C51" s="22" t="s">
        <v>1576</v>
      </c>
      <c r="D51" s="7">
        <v>17792468</v>
      </c>
      <c r="E51" s="39">
        <v>18725</v>
      </c>
      <c r="F51" s="7">
        <v>-6505514</v>
      </c>
    </row>
    <row r="52" spans="1:6" ht="16" x14ac:dyDescent="0.2">
      <c r="A52" s="22" t="s">
        <v>1577</v>
      </c>
      <c r="B52" t="s">
        <v>1733</v>
      </c>
      <c r="C52" s="22" t="s">
        <v>1577</v>
      </c>
      <c r="D52" s="7">
        <v>30466556</v>
      </c>
      <c r="E52" s="39">
        <v>19617</v>
      </c>
      <c r="F52" s="7">
        <v>-8427234</v>
      </c>
    </row>
    <row r="53" spans="1:6" ht="16" x14ac:dyDescent="0.2">
      <c r="A53" s="22" t="s">
        <v>1578</v>
      </c>
      <c r="B53" t="s">
        <v>1734</v>
      </c>
      <c r="C53" s="22" t="s">
        <v>1578</v>
      </c>
      <c r="D53" s="7">
        <v>20630524</v>
      </c>
      <c r="E53" s="39">
        <v>23772</v>
      </c>
      <c r="F53" s="7">
        <v>-8459042</v>
      </c>
    </row>
    <row r="54" spans="1:6" ht="16" x14ac:dyDescent="0.2">
      <c r="A54" s="22" t="s">
        <v>1579</v>
      </c>
      <c r="B54" t="s">
        <v>1735</v>
      </c>
      <c r="C54" s="22" t="s">
        <v>1579</v>
      </c>
      <c r="D54" s="7">
        <v>28799049</v>
      </c>
      <c r="E54" s="39">
        <v>24414</v>
      </c>
      <c r="F54" s="7">
        <v>-8549273</v>
      </c>
    </row>
    <row r="55" spans="1:6" ht="16" x14ac:dyDescent="0.2">
      <c r="A55" s="22" t="s">
        <v>1580</v>
      </c>
      <c r="B55" t="s">
        <v>1736</v>
      </c>
      <c r="C55" s="22" t="s">
        <v>1580</v>
      </c>
      <c r="D55" s="7">
        <v>62108941</v>
      </c>
      <c r="E55" s="39">
        <v>21036</v>
      </c>
      <c r="F55" s="7">
        <v>-11724210</v>
      </c>
    </row>
    <row r="56" spans="1:6" ht="16" x14ac:dyDescent="0.2">
      <c r="A56" s="22" t="s">
        <v>1581</v>
      </c>
      <c r="B56" t="s">
        <v>1737</v>
      </c>
      <c r="C56" s="22" t="s">
        <v>1581</v>
      </c>
      <c r="D56" s="7">
        <v>37132477</v>
      </c>
      <c r="E56" s="39">
        <v>24397</v>
      </c>
      <c r="F56" s="7">
        <v>-7118458</v>
      </c>
    </row>
    <row r="57" spans="1:6" ht="16" x14ac:dyDescent="0.2">
      <c r="A57" s="22" t="s">
        <v>1582</v>
      </c>
      <c r="B57" t="s">
        <v>1738</v>
      </c>
      <c r="C57" s="22" t="s">
        <v>1582</v>
      </c>
      <c r="D57" s="7">
        <v>5795478</v>
      </c>
      <c r="E57" s="39">
        <v>16173</v>
      </c>
      <c r="F57" s="7">
        <v>-4450049</v>
      </c>
    </row>
    <row r="58" spans="1:6" ht="16" x14ac:dyDescent="0.2">
      <c r="A58" s="22" t="s">
        <v>1583</v>
      </c>
      <c r="B58" t="s">
        <v>1739</v>
      </c>
      <c r="C58" s="22" t="s">
        <v>1583</v>
      </c>
      <c r="D58" s="7">
        <v>17359033</v>
      </c>
      <c r="E58" s="39">
        <v>18006</v>
      </c>
      <c r="F58" s="7">
        <v>-6396311</v>
      </c>
    </row>
    <row r="59" spans="1:6" ht="16" x14ac:dyDescent="0.2">
      <c r="A59" s="22" t="s">
        <v>1584</v>
      </c>
      <c r="B59" t="s">
        <v>1740</v>
      </c>
      <c r="C59" s="22" t="s">
        <v>1584</v>
      </c>
      <c r="D59" s="7">
        <v>42480296</v>
      </c>
      <c r="E59" s="39">
        <v>17131</v>
      </c>
      <c r="F59" s="7">
        <v>-7558500</v>
      </c>
    </row>
    <row r="60" spans="1:6" ht="16" x14ac:dyDescent="0.2">
      <c r="A60" s="22" t="s">
        <v>1585</v>
      </c>
      <c r="B60" t="s">
        <v>1741</v>
      </c>
      <c r="C60" s="22" t="s">
        <v>1585</v>
      </c>
      <c r="D60" s="7">
        <v>39690165</v>
      </c>
      <c r="E60" s="39">
        <v>25445</v>
      </c>
      <c r="F60" s="7">
        <v>-7919145</v>
      </c>
    </row>
    <row r="61" spans="1:6" ht="16" x14ac:dyDescent="0.2">
      <c r="A61" s="22" t="s">
        <v>1586</v>
      </c>
      <c r="B61" t="s">
        <v>1796</v>
      </c>
      <c r="C61" s="22" t="s">
        <v>1586</v>
      </c>
      <c r="D61" s="7">
        <v>8030972</v>
      </c>
      <c r="E61" s="39">
        <v>11605</v>
      </c>
      <c r="F61" s="7">
        <v>-2933963</v>
      </c>
    </row>
    <row r="62" spans="1:6" ht="16" x14ac:dyDescent="0.2">
      <c r="A62" s="22" t="s">
        <v>1587</v>
      </c>
      <c r="B62" t="s">
        <v>1742</v>
      </c>
      <c r="C62" s="22" t="s">
        <v>1587</v>
      </c>
      <c r="D62" s="7">
        <v>19487218</v>
      </c>
      <c r="E62" s="39">
        <v>19531</v>
      </c>
      <c r="F62" s="7">
        <v>-4444180</v>
      </c>
    </row>
    <row r="63" spans="1:6" ht="16" x14ac:dyDescent="0.2">
      <c r="A63" s="22" t="s">
        <v>1588</v>
      </c>
      <c r="B63" t="s">
        <v>1743</v>
      </c>
      <c r="C63" s="22" t="s">
        <v>1588</v>
      </c>
      <c r="D63" s="7">
        <v>35662380</v>
      </c>
      <c r="E63" s="39">
        <v>27456</v>
      </c>
      <c r="F63" s="7">
        <v>-4375708</v>
      </c>
    </row>
    <row r="64" spans="1:6" ht="16" x14ac:dyDescent="0.2">
      <c r="A64" s="22" t="s">
        <v>1589</v>
      </c>
      <c r="B64" t="s">
        <v>1744</v>
      </c>
      <c r="C64" s="22" t="s">
        <v>1589</v>
      </c>
      <c r="D64" s="7">
        <v>92940640</v>
      </c>
      <c r="E64" s="39">
        <v>49619</v>
      </c>
      <c r="F64" s="7">
        <v>-20382762</v>
      </c>
    </row>
    <row r="65" spans="1:6" ht="16" x14ac:dyDescent="0.2">
      <c r="A65" s="22" t="s">
        <v>1590</v>
      </c>
      <c r="B65" t="s">
        <v>1745</v>
      </c>
      <c r="C65" s="22" t="s">
        <v>1590</v>
      </c>
      <c r="D65" s="7">
        <v>62746239</v>
      </c>
      <c r="E65" s="39">
        <v>29882</v>
      </c>
      <c r="F65" s="7">
        <v>-17327660</v>
      </c>
    </row>
    <row r="66" spans="1:6" ht="16" x14ac:dyDescent="0.2">
      <c r="A66" s="22" t="s">
        <v>1591</v>
      </c>
      <c r="B66" t="s">
        <v>1746</v>
      </c>
      <c r="C66" s="22" t="s">
        <v>1591</v>
      </c>
      <c r="D66" s="7">
        <v>38412738</v>
      </c>
      <c r="E66" s="39">
        <v>20225</v>
      </c>
      <c r="F66" s="7">
        <v>-6013727</v>
      </c>
    </row>
    <row r="67" spans="1:6" ht="16" x14ac:dyDescent="0.2">
      <c r="A67" s="22" t="s">
        <v>1592</v>
      </c>
      <c r="B67" t="s">
        <v>1747</v>
      </c>
      <c r="C67" s="22" t="s">
        <v>1592</v>
      </c>
      <c r="D67" s="7">
        <v>30588442</v>
      </c>
      <c r="E67" s="39">
        <v>18193</v>
      </c>
      <c r="F67" s="7">
        <v>-4000837</v>
      </c>
    </row>
    <row r="68" spans="1:6" x14ac:dyDescent="0.2">
      <c r="A68" s="23" t="s">
        <v>1593</v>
      </c>
      <c r="B68" t="s">
        <v>1748</v>
      </c>
      <c r="C68" s="23" t="s">
        <v>1593</v>
      </c>
      <c r="D68" s="7">
        <v>9434481</v>
      </c>
      <c r="E68" s="39">
        <v>17338</v>
      </c>
      <c r="F68" s="7">
        <v>-6127600</v>
      </c>
    </row>
    <row r="69" spans="1:6" ht="16" x14ac:dyDescent="0.2">
      <c r="A69" s="22" t="s">
        <v>1594</v>
      </c>
      <c r="B69" t="s">
        <v>1749</v>
      </c>
      <c r="C69" s="22" t="s">
        <v>1594</v>
      </c>
      <c r="D69" s="7">
        <v>30205594</v>
      </c>
      <c r="E69" s="39">
        <v>24544</v>
      </c>
      <c r="F69" s="7">
        <v>-5000942</v>
      </c>
    </row>
    <row r="70" spans="1:6" ht="16" x14ac:dyDescent="0.2">
      <c r="A70" s="22" t="s">
        <v>1595</v>
      </c>
      <c r="B70" t="s">
        <v>1750</v>
      </c>
      <c r="C70" s="22" t="s">
        <v>1595</v>
      </c>
      <c r="D70" s="7">
        <v>55162567</v>
      </c>
      <c r="E70" s="39">
        <v>20844</v>
      </c>
      <c r="F70" s="7">
        <v>-4815669</v>
      </c>
    </row>
    <row r="71" spans="1:6" ht="16" x14ac:dyDescent="0.2">
      <c r="A71" s="22" t="s">
        <v>1596</v>
      </c>
      <c r="B71" t="s">
        <v>1751</v>
      </c>
      <c r="C71" s="22" t="s">
        <v>1596</v>
      </c>
      <c r="D71" s="7">
        <v>27979307</v>
      </c>
      <c r="E71" s="39">
        <v>19637</v>
      </c>
      <c r="F71" s="7">
        <v>-2175111</v>
      </c>
    </row>
    <row r="72" spans="1:6" ht="16" x14ac:dyDescent="0.2">
      <c r="A72" s="22" t="s">
        <v>1597</v>
      </c>
      <c r="B72" t="s">
        <v>1793</v>
      </c>
      <c r="C72" s="22" t="s">
        <v>1597</v>
      </c>
      <c r="D72" s="7">
        <v>134160260</v>
      </c>
      <c r="E72" s="39">
        <v>51769</v>
      </c>
      <c r="F72" s="7">
        <v>-31568416</v>
      </c>
    </row>
    <row r="73" spans="1:6" ht="16" x14ac:dyDescent="0.2">
      <c r="A73" s="22" t="s">
        <v>1598</v>
      </c>
      <c r="B73" t="s">
        <v>1794</v>
      </c>
      <c r="C73" s="22" t="s">
        <v>1598</v>
      </c>
      <c r="D73" s="7">
        <v>94684077</v>
      </c>
      <c r="E73" s="39">
        <v>35393</v>
      </c>
      <c r="F73" s="7">
        <v>-30040491</v>
      </c>
    </row>
    <row r="74" spans="1:6" ht="16" x14ac:dyDescent="0.2">
      <c r="A74" s="22" t="s">
        <v>1599</v>
      </c>
      <c r="B74" t="s">
        <v>1752</v>
      </c>
      <c r="C74" s="22" t="s">
        <v>1599</v>
      </c>
      <c r="D74" s="7">
        <v>110062294</v>
      </c>
      <c r="E74" s="39">
        <v>44659</v>
      </c>
      <c r="F74" s="7">
        <v>-31605591</v>
      </c>
    </row>
    <row r="75" spans="1:6" ht="16" x14ac:dyDescent="0.2">
      <c r="A75" s="22" t="s">
        <v>1600</v>
      </c>
      <c r="B75" t="s">
        <v>1753</v>
      </c>
      <c r="C75" s="22" t="s">
        <v>1600</v>
      </c>
      <c r="D75" s="7">
        <v>18507785</v>
      </c>
      <c r="E75" s="39">
        <v>19888</v>
      </c>
      <c r="F75" s="7">
        <v>-4916884</v>
      </c>
    </row>
    <row r="76" spans="1:6" ht="16" x14ac:dyDescent="0.2">
      <c r="A76" s="22" t="s">
        <v>1601</v>
      </c>
      <c r="B76" t="s">
        <v>1754</v>
      </c>
      <c r="C76" s="22" t="s">
        <v>1601</v>
      </c>
      <c r="D76" s="7">
        <v>118397744</v>
      </c>
      <c r="E76" s="39">
        <v>56592</v>
      </c>
      <c r="F76" s="7">
        <v>-33656985</v>
      </c>
    </row>
    <row r="77" spans="1:6" ht="16" x14ac:dyDescent="0.2">
      <c r="A77" s="22" t="s">
        <v>1602</v>
      </c>
      <c r="B77" t="s">
        <v>1755</v>
      </c>
      <c r="C77" s="22" t="s">
        <v>1602</v>
      </c>
      <c r="D77" s="7">
        <v>107633365</v>
      </c>
      <c r="E77" s="39">
        <v>41154</v>
      </c>
      <c r="F77" s="7">
        <v>-29733943</v>
      </c>
    </row>
    <row r="78" spans="1:6" ht="16" x14ac:dyDescent="0.2">
      <c r="A78" s="22" t="s">
        <v>1603</v>
      </c>
      <c r="B78" t="s">
        <v>1756</v>
      </c>
      <c r="C78" s="22" t="s">
        <v>1603</v>
      </c>
      <c r="D78" s="7">
        <v>126781990</v>
      </c>
      <c r="E78" s="39">
        <v>54947</v>
      </c>
      <c r="F78" s="7">
        <v>-32346002</v>
      </c>
    </row>
    <row r="79" spans="1:6" ht="16" x14ac:dyDescent="0.2">
      <c r="A79" s="22" t="s">
        <v>1604</v>
      </c>
      <c r="B79" t="s">
        <v>1757</v>
      </c>
      <c r="C79" s="22" t="s">
        <v>1604</v>
      </c>
      <c r="D79" s="7">
        <v>29771978</v>
      </c>
      <c r="E79" s="39">
        <v>14441</v>
      </c>
      <c r="F79" s="7">
        <v>-3256573</v>
      </c>
    </row>
    <row r="80" spans="1:6" ht="16" x14ac:dyDescent="0.2">
      <c r="A80" s="22" t="s">
        <v>1605</v>
      </c>
      <c r="B80" t="s">
        <v>1758</v>
      </c>
      <c r="C80" s="22" t="s">
        <v>1605</v>
      </c>
      <c r="D80" s="7">
        <v>17890368</v>
      </c>
      <c r="E80" s="39">
        <v>17137</v>
      </c>
      <c r="F80" s="7">
        <v>-4117530</v>
      </c>
    </row>
    <row r="81" spans="1:6" ht="16" x14ac:dyDescent="0.2">
      <c r="A81" s="22" t="s">
        <v>1606</v>
      </c>
      <c r="B81" t="s">
        <v>1759</v>
      </c>
      <c r="C81" s="22" t="s">
        <v>1606</v>
      </c>
      <c r="D81" s="7">
        <v>21267851</v>
      </c>
      <c r="E81" s="39">
        <v>18383</v>
      </c>
      <c r="F81" s="7">
        <v>-6543408</v>
      </c>
    </row>
    <row r="82" spans="1:6" ht="16" x14ac:dyDescent="0.2">
      <c r="A82" s="22" t="s">
        <v>1607</v>
      </c>
      <c r="B82" t="s">
        <v>1760</v>
      </c>
      <c r="C82" s="22" t="s">
        <v>1607</v>
      </c>
      <c r="D82" s="7">
        <v>39054417</v>
      </c>
      <c r="E82" s="39">
        <v>25784</v>
      </c>
      <c r="F82" s="7">
        <v>-3194085</v>
      </c>
    </row>
    <row r="83" spans="1:6" ht="16" x14ac:dyDescent="0.2">
      <c r="A83" s="22" t="s">
        <v>1608</v>
      </c>
      <c r="B83" t="s">
        <v>1761</v>
      </c>
      <c r="C83" s="22" t="s">
        <v>1608</v>
      </c>
      <c r="D83" s="7">
        <v>19061289</v>
      </c>
      <c r="E83" s="39">
        <v>23288</v>
      </c>
      <c r="F83" s="7">
        <v>-3979445</v>
      </c>
    </row>
    <row r="84" spans="1:6" ht="16" x14ac:dyDescent="0.2">
      <c r="A84" s="22" t="s">
        <v>1609</v>
      </c>
      <c r="B84" t="s">
        <v>1762</v>
      </c>
      <c r="C84" s="22" t="s">
        <v>1609</v>
      </c>
      <c r="D84" s="7">
        <v>29960891</v>
      </c>
      <c r="E84" s="39">
        <v>19573</v>
      </c>
      <c r="F84" s="7">
        <v>-7827925</v>
      </c>
    </row>
    <row r="85" spans="1:6" ht="16" x14ac:dyDescent="0.2">
      <c r="A85" s="22" t="s">
        <v>1610</v>
      </c>
      <c r="B85" t="s">
        <v>1797</v>
      </c>
      <c r="C85" s="22" t="s">
        <v>1610</v>
      </c>
      <c r="D85" s="7">
        <v>115303532</v>
      </c>
      <c r="E85" s="39">
        <v>49023</v>
      </c>
      <c r="F85" s="7">
        <v>-30666252</v>
      </c>
    </row>
    <row r="86" spans="1:6" ht="16" x14ac:dyDescent="0.2">
      <c r="A86" s="22" t="s">
        <v>1611</v>
      </c>
      <c r="B86" t="s">
        <v>1764</v>
      </c>
      <c r="C86" s="22" t="s">
        <v>1611</v>
      </c>
      <c r="D86" s="7">
        <v>26729207</v>
      </c>
      <c r="E86" s="39">
        <v>17091</v>
      </c>
      <c r="F86" s="7">
        <v>-8478565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A2" sqref="A2:I674"/>
    </sheetView>
  </sheetViews>
  <sheetFormatPr baseColWidth="10" defaultColWidth="8.83203125" defaultRowHeight="15" x14ac:dyDescent="0.2"/>
  <cols>
    <col min="1" max="1" width="8.33203125" style="34" customWidth="1"/>
    <col min="2" max="2" width="14.5" style="34" customWidth="1"/>
    <col min="3" max="3" width="12.5" style="34" customWidth="1"/>
    <col min="4" max="4" width="18.5" style="34" customWidth="1"/>
    <col min="5" max="5" width="15.33203125" customWidth="1"/>
    <col min="6" max="6" width="13" customWidth="1"/>
    <col min="7" max="7" width="12.5" customWidth="1"/>
    <col min="8" max="8" width="13.1640625" customWidth="1"/>
    <col min="9" max="9" width="13.5" bestFit="1" customWidth="1"/>
  </cols>
  <sheetData>
    <row r="1" spans="1:9" ht="64" x14ac:dyDescent="0.2">
      <c r="A1" s="28" t="s">
        <v>1766</v>
      </c>
      <c r="B1" s="29" t="s">
        <v>0</v>
      </c>
      <c r="C1" s="30" t="s">
        <v>1</v>
      </c>
      <c r="D1" s="31" t="s">
        <v>1767</v>
      </c>
      <c r="E1" s="1" t="s">
        <v>1768</v>
      </c>
      <c r="F1" s="2" t="s">
        <v>1769</v>
      </c>
      <c r="G1" s="1" t="s">
        <v>1770</v>
      </c>
      <c r="H1" s="2" t="s">
        <v>1771</v>
      </c>
      <c r="I1" s="1" t="s">
        <v>1772</v>
      </c>
    </row>
    <row r="2" spans="1:9" x14ac:dyDescent="0.2">
      <c r="A2" s="32" t="s">
        <v>4</v>
      </c>
      <c r="B2" s="31" t="s">
        <v>2</v>
      </c>
      <c r="C2" s="31" t="s">
        <v>3</v>
      </c>
      <c r="D2" s="31" t="s">
        <v>3</v>
      </c>
      <c r="E2" s="6">
        <v>3</v>
      </c>
      <c r="F2" s="6">
        <v>37828072</v>
      </c>
      <c r="G2" s="6">
        <v>10912</v>
      </c>
      <c r="H2" s="7">
        <f>F2/G2</f>
        <v>3466.6488269794722</v>
      </c>
      <c r="I2" s="6">
        <v>-4524232</v>
      </c>
    </row>
    <row r="3" spans="1:9" x14ac:dyDescent="0.2">
      <c r="A3" s="32" t="s">
        <v>5</v>
      </c>
      <c r="B3" s="31" t="s">
        <v>2</v>
      </c>
      <c r="C3" s="31" t="s">
        <v>3</v>
      </c>
      <c r="D3" s="31" t="s">
        <v>6</v>
      </c>
      <c r="E3" s="6">
        <v>5</v>
      </c>
      <c r="F3" s="6">
        <v>0</v>
      </c>
      <c r="G3" s="6">
        <v>700</v>
      </c>
      <c r="H3" s="7">
        <f t="shared" ref="H3:H66" si="0">F3/G3</f>
        <v>0</v>
      </c>
      <c r="I3" s="6">
        <v>-97862</v>
      </c>
    </row>
    <row r="4" spans="1:9" x14ac:dyDescent="0.2">
      <c r="A4" s="32" t="s">
        <v>7</v>
      </c>
      <c r="B4" s="31" t="s">
        <v>2</v>
      </c>
      <c r="C4" s="31" t="s">
        <v>3</v>
      </c>
      <c r="D4" s="31" t="s">
        <v>8</v>
      </c>
      <c r="E4" s="6">
        <v>6</v>
      </c>
      <c r="F4" s="6">
        <v>4230567</v>
      </c>
      <c r="G4" s="6">
        <v>4300</v>
      </c>
      <c r="H4" s="7">
        <f t="shared" si="0"/>
        <v>983.85279069767444</v>
      </c>
      <c r="I4" s="6">
        <v>-151327</v>
      </c>
    </row>
    <row r="5" spans="1:9" x14ac:dyDescent="0.2">
      <c r="A5" s="32" t="s">
        <v>9</v>
      </c>
      <c r="B5" s="31" t="s">
        <v>2</v>
      </c>
      <c r="C5" s="31" t="s">
        <v>3</v>
      </c>
      <c r="D5" s="31" t="s">
        <v>10</v>
      </c>
      <c r="E5" s="6">
        <v>5</v>
      </c>
      <c r="F5" s="6">
        <v>810190</v>
      </c>
      <c r="G5" s="6">
        <v>1782</v>
      </c>
      <c r="H5" s="7">
        <f t="shared" si="0"/>
        <v>454.65207631874301</v>
      </c>
      <c r="I5" s="6">
        <v>-263520</v>
      </c>
    </row>
    <row r="6" spans="1:9" x14ac:dyDescent="0.2">
      <c r="A6" s="32" t="s">
        <v>11</v>
      </c>
      <c r="B6" s="31" t="s">
        <v>2</v>
      </c>
      <c r="C6" s="31" t="s">
        <v>3</v>
      </c>
      <c r="D6" s="31" t="s">
        <v>12</v>
      </c>
      <c r="E6" s="6">
        <v>3</v>
      </c>
      <c r="F6" s="6">
        <v>4877798</v>
      </c>
      <c r="G6" s="6">
        <v>1939</v>
      </c>
      <c r="H6" s="7">
        <f t="shared" si="0"/>
        <v>2515.6255801959774</v>
      </c>
      <c r="I6" s="6">
        <v>-601128</v>
      </c>
    </row>
    <row r="7" spans="1:9" x14ac:dyDescent="0.2">
      <c r="A7" s="32" t="s">
        <v>13</v>
      </c>
      <c r="B7" s="31" t="s">
        <v>2</v>
      </c>
      <c r="C7" s="31" t="s">
        <v>3</v>
      </c>
      <c r="D7" s="31" t="s">
        <v>14</v>
      </c>
      <c r="E7" s="6">
        <v>5</v>
      </c>
      <c r="F7" s="6">
        <v>8819380</v>
      </c>
      <c r="G7" s="6">
        <v>4706</v>
      </c>
      <c r="H7" s="7">
        <f t="shared" si="0"/>
        <v>1874.0713982150446</v>
      </c>
      <c r="I7" s="6">
        <v>-559931</v>
      </c>
    </row>
    <row r="8" spans="1:9" x14ac:dyDescent="0.2">
      <c r="A8" s="32" t="s">
        <v>15</v>
      </c>
      <c r="B8" s="31" t="s">
        <v>2</v>
      </c>
      <c r="C8" s="31" t="s">
        <v>3</v>
      </c>
      <c r="D8" s="31" t="s">
        <v>16</v>
      </c>
      <c r="E8" s="6">
        <v>6</v>
      </c>
      <c r="F8" s="6">
        <v>905392</v>
      </c>
      <c r="G8" s="6">
        <v>319</v>
      </c>
      <c r="H8" s="7">
        <f t="shared" si="0"/>
        <v>2838.219435736677</v>
      </c>
      <c r="I8" s="6">
        <v>-85013</v>
      </c>
    </row>
    <row r="9" spans="1:9" x14ac:dyDescent="0.2">
      <c r="A9" s="32" t="s">
        <v>17</v>
      </c>
      <c r="B9" s="31" t="s">
        <v>2</v>
      </c>
      <c r="C9" s="31" t="s">
        <v>3</v>
      </c>
      <c r="D9" s="31" t="s">
        <v>18</v>
      </c>
      <c r="E9" s="6">
        <v>6</v>
      </c>
      <c r="F9" s="6">
        <v>12494801</v>
      </c>
      <c r="G9" s="6">
        <v>5946</v>
      </c>
      <c r="H9" s="7">
        <f t="shared" si="0"/>
        <v>2101.3792465523043</v>
      </c>
      <c r="I9" s="6">
        <v>-541594</v>
      </c>
    </row>
    <row r="10" spans="1:9" x14ac:dyDescent="0.2">
      <c r="A10" s="32" t="s">
        <v>19</v>
      </c>
      <c r="B10" s="31" t="s">
        <v>2</v>
      </c>
      <c r="C10" s="31" t="s">
        <v>3</v>
      </c>
      <c r="D10" s="31" t="s">
        <v>20</v>
      </c>
      <c r="E10" s="6">
        <v>5</v>
      </c>
      <c r="F10" s="6">
        <v>0</v>
      </c>
      <c r="G10" s="6">
        <v>263</v>
      </c>
      <c r="H10" s="7">
        <f t="shared" si="0"/>
        <v>0</v>
      </c>
      <c r="I10" s="6">
        <v>-69368</v>
      </c>
    </row>
    <row r="11" spans="1:9" x14ac:dyDescent="0.2">
      <c r="A11" s="32" t="s">
        <v>21</v>
      </c>
      <c r="B11" s="31" t="s">
        <v>2</v>
      </c>
      <c r="C11" s="31" t="s">
        <v>3</v>
      </c>
      <c r="D11" s="31" t="s">
        <v>22</v>
      </c>
      <c r="E11" s="6">
        <v>6</v>
      </c>
      <c r="F11" s="6">
        <v>5893110</v>
      </c>
      <c r="G11" s="6">
        <v>4880</v>
      </c>
      <c r="H11" s="7">
        <f t="shared" si="0"/>
        <v>1207.6045081967213</v>
      </c>
      <c r="I11" s="6">
        <v>-196004</v>
      </c>
    </row>
    <row r="12" spans="1:9" x14ac:dyDescent="0.2">
      <c r="A12" s="32" t="s">
        <v>23</v>
      </c>
      <c r="B12" s="31" t="s">
        <v>2</v>
      </c>
      <c r="C12" s="31" t="s">
        <v>3</v>
      </c>
      <c r="D12" s="31" t="s">
        <v>24</v>
      </c>
      <c r="E12" s="6">
        <v>6</v>
      </c>
      <c r="F12" s="6">
        <v>632976</v>
      </c>
      <c r="G12" s="6">
        <v>1190</v>
      </c>
      <c r="H12" s="7">
        <f t="shared" si="0"/>
        <v>531.91260504201682</v>
      </c>
      <c r="I12" s="6">
        <v>-37181</v>
      </c>
    </row>
    <row r="13" spans="1:9" x14ac:dyDescent="0.2">
      <c r="A13" s="32" t="s">
        <v>25</v>
      </c>
      <c r="B13" s="31" t="s">
        <v>2</v>
      </c>
      <c r="C13" s="31" t="s">
        <v>3</v>
      </c>
      <c r="D13" s="31" t="s">
        <v>26</v>
      </c>
      <c r="E13" s="6">
        <v>3</v>
      </c>
      <c r="F13" s="6">
        <v>4969345</v>
      </c>
      <c r="G13" s="6">
        <v>1418</v>
      </c>
      <c r="H13" s="7">
        <f t="shared" si="0"/>
        <v>3504.4746121297603</v>
      </c>
      <c r="I13" s="6">
        <v>-428652</v>
      </c>
    </row>
    <row r="14" spans="1:9" x14ac:dyDescent="0.2">
      <c r="A14" s="32" t="s">
        <v>29</v>
      </c>
      <c r="B14" s="31" t="s">
        <v>27</v>
      </c>
      <c r="C14" s="31" t="s">
        <v>28</v>
      </c>
      <c r="D14" s="31" t="s">
        <v>30</v>
      </c>
      <c r="E14" s="6">
        <v>5</v>
      </c>
      <c r="F14" s="6">
        <v>1180487</v>
      </c>
      <c r="G14" s="6">
        <v>594</v>
      </c>
      <c r="H14" s="7">
        <f t="shared" si="0"/>
        <v>1987.351851851852</v>
      </c>
      <c r="I14" s="6">
        <v>-211922</v>
      </c>
    </row>
    <row r="15" spans="1:9" x14ac:dyDescent="0.2">
      <c r="A15" s="32" t="s">
        <v>31</v>
      </c>
      <c r="B15" s="31" t="s">
        <v>27</v>
      </c>
      <c r="C15" s="31" t="s">
        <v>28</v>
      </c>
      <c r="D15" s="31" t="s">
        <v>32</v>
      </c>
      <c r="E15" s="6">
        <v>4</v>
      </c>
      <c r="F15" s="6">
        <v>0</v>
      </c>
      <c r="G15" s="6">
        <v>274</v>
      </c>
      <c r="H15" s="7">
        <f t="shared" si="0"/>
        <v>0</v>
      </c>
      <c r="I15" s="6">
        <v>-102491</v>
      </c>
    </row>
    <row r="16" spans="1:9" x14ac:dyDescent="0.2">
      <c r="A16" s="32" t="s">
        <v>33</v>
      </c>
      <c r="B16" s="31" t="s">
        <v>27</v>
      </c>
      <c r="C16" s="31" t="s">
        <v>28</v>
      </c>
      <c r="D16" s="31" t="s">
        <v>34</v>
      </c>
      <c r="E16" s="6">
        <v>4</v>
      </c>
      <c r="F16" s="6">
        <v>22506</v>
      </c>
      <c r="G16" s="6">
        <v>513</v>
      </c>
      <c r="H16" s="7">
        <f t="shared" si="0"/>
        <v>43.87134502923977</v>
      </c>
      <c r="I16" s="6">
        <v>-216942</v>
      </c>
    </row>
    <row r="17" spans="1:9" x14ac:dyDescent="0.2">
      <c r="A17" s="32" t="s">
        <v>35</v>
      </c>
      <c r="B17" s="31" t="s">
        <v>27</v>
      </c>
      <c r="C17" s="31" t="s">
        <v>28</v>
      </c>
      <c r="D17" s="31" t="s">
        <v>36</v>
      </c>
      <c r="E17" s="6">
        <v>4</v>
      </c>
      <c r="F17" s="6">
        <v>1107939</v>
      </c>
      <c r="G17" s="6">
        <v>355</v>
      </c>
      <c r="H17" s="7">
        <f t="shared" si="0"/>
        <v>3120.954929577465</v>
      </c>
      <c r="I17" s="6">
        <v>-193033</v>
      </c>
    </row>
    <row r="18" spans="1:9" x14ac:dyDescent="0.2">
      <c r="A18" s="32" t="s">
        <v>37</v>
      </c>
      <c r="B18" s="31" t="s">
        <v>27</v>
      </c>
      <c r="C18" s="31" t="s">
        <v>28</v>
      </c>
      <c r="D18" s="31" t="s">
        <v>38</v>
      </c>
      <c r="E18" s="6">
        <v>4</v>
      </c>
      <c r="F18" s="6">
        <v>0</v>
      </c>
      <c r="G18" s="6">
        <v>201</v>
      </c>
      <c r="H18" s="7">
        <f t="shared" si="0"/>
        <v>0</v>
      </c>
      <c r="I18" s="6">
        <v>-67216</v>
      </c>
    </row>
    <row r="19" spans="1:9" x14ac:dyDescent="0.2">
      <c r="A19" s="32" t="s">
        <v>39</v>
      </c>
      <c r="B19" s="31" t="s">
        <v>27</v>
      </c>
      <c r="C19" s="31" t="s">
        <v>28</v>
      </c>
      <c r="D19" s="31" t="s">
        <v>40</v>
      </c>
      <c r="E19" s="6">
        <v>4</v>
      </c>
      <c r="F19" s="6">
        <v>563172</v>
      </c>
      <c r="G19" s="6">
        <v>337</v>
      </c>
      <c r="H19" s="7">
        <f t="shared" si="0"/>
        <v>1671.13353115727</v>
      </c>
      <c r="I19" s="6">
        <v>-170000</v>
      </c>
    </row>
    <row r="20" spans="1:9" x14ac:dyDescent="0.2">
      <c r="A20" s="32" t="s">
        <v>41</v>
      </c>
      <c r="B20" s="31" t="s">
        <v>27</v>
      </c>
      <c r="C20" s="31" t="s">
        <v>28</v>
      </c>
      <c r="D20" s="31" t="s">
        <v>42</v>
      </c>
      <c r="E20" s="6">
        <v>4</v>
      </c>
      <c r="F20" s="6">
        <v>1880818</v>
      </c>
      <c r="G20" s="6">
        <v>634</v>
      </c>
      <c r="H20" s="7">
        <f t="shared" si="0"/>
        <v>2966.5899053627759</v>
      </c>
      <c r="I20" s="6">
        <v>-339472</v>
      </c>
    </row>
    <row r="21" spans="1:9" x14ac:dyDescent="0.2">
      <c r="A21" s="32" t="s">
        <v>43</v>
      </c>
      <c r="B21" s="31" t="s">
        <v>27</v>
      </c>
      <c r="C21" s="31" t="s">
        <v>28</v>
      </c>
      <c r="D21" s="31" t="s">
        <v>44</v>
      </c>
      <c r="E21" s="6">
        <v>4</v>
      </c>
      <c r="F21" s="6">
        <v>0</v>
      </c>
      <c r="G21" s="6">
        <v>164</v>
      </c>
      <c r="H21" s="7">
        <f t="shared" si="0"/>
        <v>0</v>
      </c>
      <c r="I21" s="6">
        <v>-65481</v>
      </c>
    </row>
    <row r="22" spans="1:9" x14ac:dyDescent="0.2">
      <c r="A22" s="32" t="s">
        <v>45</v>
      </c>
      <c r="B22" s="31" t="s">
        <v>27</v>
      </c>
      <c r="C22" s="31" t="s">
        <v>28</v>
      </c>
      <c r="D22" s="31" t="s">
        <v>46</v>
      </c>
      <c r="E22" s="6">
        <v>4</v>
      </c>
      <c r="F22" s="6">
        <v>0</v>
      </c>
      <c r="G22" s="6">
        <v>803</v>
      </c>
      <c r="H22" s="7">
        <f t="shared" si="0"/>
        <v>0</v>
      </c>
      <c r="I22" s="6">
        <v>-356465</v>
      </c>
    </row>
    <row r="23" spans="1:9" x14ac:dyDescent="0.2">
      <c r="A23" s="32" t="s">
        <v>47</v>
      </c>
      <c r="B23" s="31" t="s">
        <v>27</v>
      </c>
      <c r="C23" s="31" t="s">
        <v>28</v>
      </c>
      <c r="D23" s="31" t="s">
        <v>48</v>
      </c>
      <c r="E23" s="6">
        <v>4</v>
      </c>
      <c r="F23" s="6">
        <v>256387</v>
      </c>
      <c r="G23" s="6">
        <v>333</v>
      </c>
      <c r="H23" s="7">
        <f t="shared" si="0"/>
        <v>769.93093093093091</v>
      </c>
      <c r="I23" s="6">
        <v>-105260</v>
      </c>
    </row>
    <row r="24" spans="1:9" x14ac:dyDescent="0.2">
      <c r="A24" s="32" t="s">
        <v>49</v>
      </c>
      <c r="B24" s="31" t="s">
        <v>27</v>
      </c>
      <c r="C24" s="31" t="s">
        <v>28</v>
      </c>
      <c r="D24" s="31" t="s">
        <v>50</v>
      </c>
      <c r="E24" s="6">
        <v>4</v>
      </c>
      <c r="F24" s="6">
        <v>3231466</v>
      </c>
      <c r="G24" s="6">
        <v>1124</v>
      </c>
      <c r="H24" s="7">
        <f t="shared" si="0"/>
        <v>2874.9697508896797</v>
      </c>
      <c r="I24" s="6">
        <v>-472663</v>
      </c>
    </row>
    <row r="25" spans="1:9" x14ac:dyDescent="0.2">
      <c r="A25" s="32" t="s">
        <v>51</v>
      </c>
      <c r="B25" s="31" t="s">
        <v>27</v>
      </c>
      <c r="C25" s="31" t="s">
        <v>28</v>
      </c>
      <c r="D25" s="31" t="s">
        <v>52</v>
      </c>
      <c r="E25" s="6">
        <v>4</v>
      </c>
      <c r="F25" s="6">
        <v>194336</v>
      </c>
      <c r="G25" s="6">
        <v>667</v>
      </c>
      <c r="H25" s="7">
        <f t="shared" si="0"/>
        <v>291.35832083958019</v>
      </c>
      <c r="I25" s="6">
        <v>-242355</v>
      </c>
    </row>
    <row r="26" spans="1:9" x14ac:dyDescent="0.2">
      <c r="A26" s="32" t="s">
        <v>54</v>
      </c>
      <c r="B26" s="31" t="s">
        <v>27</v>
      </c>
      <c r="C26" s="31" t="s">
        <v>53</v>
      </c>
      <c r="D26" s="31" t="s">
        <v>55</v>
      </c>
      <c r="E26" s="6">
        <v>5</v>
      </c>
      <c r="F26" s="6">
        <v>0</v>
      </c>
      <c r="G26" s="6">
        <v>1334</v>
      </c>
      <c r="H26" s="7">
        <f t="shared" si="0"/>
        <v>0</v>
      </c>
      <c r="I26" s="6">
        <v>-358326</v>
      </c>
    </row>
    <row r="27" spans="1:9" x14ac:dyDescent="0.2">
      <c r="A27" s="32" t="s">
        <v>56</v>
      </c>
      <c r="B27" s="31" t="s">
        <v>27</v>
      </c>
      <c r="C27" s="31" t="s">
        <v>53</v>
      </c>
      <c r="D27" s="31" t="s">
        <v>57</v>
      </c>
      <c r="E27" s="6">
        <v>3</v>
      </c>
      <c r="F27" s="6">
        <v>18002876</v>
      </c>
      <c r="G27" s="6">
        <v>5138</v>
      </c>
      <c r="H27" s="7">
        <f t="shared" si="0"/>
        <v>3503.8684312962241</v>
      </c>
      <c r="I27" s="6">
        <v>-4336898</v>
      </c>
    </row>
    <row r="28" spans="1:9" x14ac:dyDescent="0.2">
      <c r="A28" s="32" t="s">
        <v>58</v>
      </c>
      <c r="B28" s="31" t="s">
        <v>27</v>
      </c>
      <c r="C28" s="31" t="s">
        <v>53</v>
      </c>
      <c r="D28" s="31" t="s">
        <v>59</v>
      </c>
      <c r="E28" s="6">
        <v>4</v>
      </c>
      <c r="F28" s="6">
        <v>0</v>
      </c>
      <c r="G28" s="6">
        <v>637</v>
      </c>
      <c r="H28" s="7">
        <f t="shared" si="0"/>
        <v>0</v>
      </c>
      <c r="I28" s="6">
        <v>-472186</v>
      </c>
    </row>
    <row r="29" spans="1:9" x14ac:dyDescent="0.2">
      <c r="A29" s="32" t="s">
        <v>60</v>
      </c>
      <c r="B29" s="31" t="s">
        <v>27</v>
      </c>
      <c r="C29" s="31" t="s">
        <v>53</v>
      </c>
      <c r="D29" s="31" t="s">
        <v>61</v>
      </c>
      <c r="E29" s="6">
        <v>5</v>
      </c>
      <c r="F29" s="6">
        <v>0</v>
      </c>
      <c r="G29" s="6">
        <v>1411</v>
      </c>
      <c r="H29" s="7">
        <f t="shared" si="0"/>
        <v>0</v>
      </c>
      <c r="I29" s="6">
        <v>-363048</v>
      </c>
    </row>
    <row r="30" spans="1:9" x14ac:dyDescent="0.2">
      <c r="A30" s="32" t="s">
        <v>62</v>
      </c>
      <c r="B30" s="31" t="s">
        <v>27</v>
      </c>
      <c r="C30" s="31" t="s">
        <v>53</v>
      </c>
      <c r="D30" s="31" t="s">
        <v>63</v>
      </c>
      <c r="E30" s="6">
        <v>5</v>
      </c>
      <c r="F30" s="6">
        <v>3408897</v>
      </c>
      <c r="G30" s="6">
        <v>1672</v>
      </c>
      <c r="H30" s="7">
        <f t="shared" si="0"/>
        <v>2038.813995215311</v>
      </c>
      <c r="I30" s="6">
        <v>-426650</v>
      </c>
    </row>
    <row r="31" spans="1:9" x14ac:dyDescent="0.2">
      <c r="A31" s="32" t="s">
        <v>64</v>
      </c>
      <c r="B31" s="31" t="s">
        <v>27</v>
      </c>
      <c r="C31" s="31" t="s">
        <v>53</v>
      </c>
      <c r="D31" s="31" t="s">
        <v>65</v>
      </c>
      <c r="E31" s="6">
        <v>5</v>
      </c>
      <c r="F31" s="6">
        <v>6606746</v>
      </c>
      <c r="G31" s="6">
        <v>2562</v>
      </c>
      <c r="H31" s="7">
        <f t="shared" si="0"/>
        <v>2578.7455113192818</v>
      </c>
      <c r="I31" s="6">
        <v>-349095</v>
      </c>
    </row>
    <row r="32" spans="1:9" x14ac:dyDescent="0.2">
      <c r="A32" s="32" t="s">
        <v>66</v>
      </c>
      <c r="B32" s="31" t="s">
        <v>27</v>
      </c>
      <c r="C32" s="31" t="s">
        <v>53</v>
      </c>
      <c r="D32" s="31" t="s">
        <v>67</v>
      </c>
      <c r="E32" s="6">
        <v>4</v>
      </c>
      <c r="F32" s="6">
        <v>0</v>
      </c>
      <c r="G32" s="6">
        <v>461</v>
      </c>
      <c r="H32" s="7">
        <f t="shared" si="0"/>
        <v>0</v>
      </c>
      <c r="I32" s="6">
        <v>-197972</v>
      </c>
    </row>
    <row r="33" spans="1:9" x14ac:dyDescent="0.2">
      <c r="A33" s="32" t="s">
        <v>68</v>
      </c>
      <c r="B33" s="31" t="s">
        <v>27</v>
      </c>
      <c r="C33" s="31" t="s">
        <v>53</v>
      </c>
      <c r="D33" s="31" t="s">
        <v>69</v>
      </c>
      <c r="E33" s="6">
        <v>4</v>
      </c>
      <c r="F33" s="6">
        <v>2498599</v>
      </c>
      <c r="G33" s="6">
        <v>1412</v>
      </c>
      <c r="H33" s="7">
        <f t="shared" si="0"/>
        <v>1769.5460339943343</v>
      </c>
      <c r="I33" s="6">
        <v>-392527</v>
      </c>
    </row>
    <row r="34" spans="1:9" x14ac:dyDescent="0.2">
      <c r="A34" s="32" t="s">
        <v>70</v>
      </c>
      <c r="B34" s="31" t="s">
        <v>27</v>
      </c>
      <c r="C34" s="31" t="s">
        <v>53</v>
      </c>
      <c r="D34" s="31" t="s">
        <v>71</v>
      </c>
      <c r="E34" s="6">
        <v>5</v>
      </c>
      <c r="F34" s="6">
        <v>8000580</v>
      </c>
      <c r="G34" s="6">
        <v>3646</v>
      </c>
      <c r="H34" s="7">
        <f t="shared" si="0"/>
        <v>2194.3444871091606</v>
      </c>
      <c r="I34" s="6">
        <v>-1284143</v>
      </c>
    </row>
    <row r="35" spans="1:9" x14ac:dyDescent="0.2">
      <c r="A35" s="32" t="s">
        <v>72</v>
      </c>
      <c r="B35" s="31" t="s">
        <v>27</v>
      </c>
      <c r="C35" s="31" t="s">
        <v>53</v>
      </c>
      <c r="D35" s="31" t="s">
        <v>73</v>
      </c>
      <c r="E35" s="6">
        <v>3</v>
      </c>
      <c r="F35" s="6">
        <v>7520603</v>
      </c>
      <c r="G35" s="6">
        <v>2380</v>
      </c>
      <c r="H35" s="7">
        <f t="shared" si="0"/>
        <v>3159.9172268907564</v>
      </c>
      <c r="I35" s="6">
        <v>-1152461</v>
      </c>
    </row>
    <row r="36" spans="1:9" x14ac:dyDescent="0.2">
      <c r="A36" s="32" t="s">
        <v>74</v>
      </c>
      <c r="B36" s="31" t="s">
        <v>27</v>
      </c>
      <c r="C36" s="31" t="s">
        <v>53</v>
      </c>
      <c r="D36" s="31" t="s">
        <v>75</v>
      </c>
      <c r="E36" s="6">
        <v>5</v>
      </c>
      <c r="F36" s="6">
        <v>2349491</v>
      </c>
      <c r="G36" s="6">
        <v>3405</v>
      </c>
      <c r="H36" s="7">
        <f t="shared" si="0"/>
        <v>690.01204111600589</v>
      </c>
      <c r="I36" s="6">
        <v>-435903</v>
      </c>
    </row>
    <row r="37" spans="1:9" x14ac:dyDescent="0.2">
      <c r="A37" s="32" t="s">
        <v>76</v>
      </c>
      <c r="B37" s="31" t="s">
        <v>27</v>
      </c>
      <c r="C37" s="31" t="s">
        <v>53</v>
      </c>
      <c r="D37" s="31" t="s">
        <v>77</v>
      </c>
      <c r="E37" s="6">
        <v>5</v>
      </c>
      <c r="F37" s="6">
        <v>2088193</v>
      </c>
      <c r="G37" s="6">
        <v>1557</v>
      </c>
      <c r="H37" s="7">
        <f t="shared" si="0"/>
        <v>1341.1644187540142</v>
      </c>
      <c r="I37" s="6">
        <v>-407123</v>
      </c>
    </row>
    <row r="38" spans="1:9" x14ac:dyDescent="0.2">
      <c r="A38" s="32" t="s">
        <v>80</v>
      </c>
      <c r="B38" s="31" t="s">
        <v>78</v>
      </c>
      <c r="C38" s="31" t="s">
        <v>79</v>
      </c>
      <c r="D38" s="31" t="s">
        <v>81</v>
      </c>
      <c r="E38" s="6">
        <v>5</v>
      </c>
      <c r="F38" s="6">
        <v>0</v>
      </c>
      <c r="G38" s="6">
        <v>197</v>
      </c>
      <c r="H38" s="7">
        <f t="shared" si="0"/>
        <v>0</v>
      </c>
      <c r="I38" s="6">
        <v>-92259</v>
      </c>
    </row>
    <row r="39" spans="1:9" x14ac:dyDescent="0.2">
      <c r="A39" s="32" t="s">
        <v>82</v>
      </c>
      <c r="B39" s="31" t="s">
        <v>78</v>
      </c>
      <c r="C39" s="31" t="s">
        <v>79</v>
      </c>
      <c r="D39" s="31" t="s">
        <v>83</v>
      </c>
      <c r="E39" s="6">
        <v>5</v>
      </c>
      <c r="F39" s="6">
        <v>1889492</v>
      </c>
      <c r="G39" s="6">
        <v>1087</v>
      </c>
      <c r="H39" s="7">
        <f t="shared" si="0"/>
        <v>1738.2631094756209</v>
      </c>
      <c r="I39" s="6">
        <v>-220723</v>
      </c>
    </row>
    <row r="40" spans="1:9" x14ac:dyDescent="0.2">
      <c r="A40" s="32" t="s">
        <v>84</v>
      </c>
      <c r="B40" s="31" t="s">
        <v>78</v>
      </c>
      <c r="C40" s="31" t="s">
        <v>79</v>
      </c>
      <c r="D40" s="31" t="s">
        <v>85</v>
      </c>
      <c r="E40" s="6">
        <v>5</v>
      </c>
      <c r="F40" s="6">
        <v>0</v>
      </c>
      <c r="G40" s="6">
        <v>613</v>
      </c>
      <c r="H40" s="7">
        <f t="shared" si="0"/>
        <v>0</v>
      </c>
      <c r="I40" s="6">
        <v>-95767</v>
      </c>
    </row>
    <row r="41" spans="1:9" x14ac:dyDescent="0.2">
      <c r="A41" s="32" t="s">
        <v>86</v>
      </c>
      <c r="B41" s="31" t="s">
        <v>78</v>
      </c>
      <c r="C41" s="31" t="s">
        <v>79</v>
      </c>
      <c r="D41" s="31" t="s">
        <v>87</v>
      </c>
      <c r="E41" s="6">
        <v>4</v>
      </c>
      <c r="F41" s="6">
        <v>0</v>
      </c>
      <c r="G41" s="6">
        <v>624</v>
      </c>
      <c r="H41" s="7">
        <f t="shared" si="0"/>
        <v>0</v>
      </c>
      <c r="I41" s="6">
        <v>-251787</v>
      </c>
    </row>
    <row r="42" spans="1:9" x14ac:dyDescent="0.2">
      <c r="A42" s="32" t="s">
        <v>88</v>
      </c>
      <c r="B42" s="31" t="s">
        <v>78</v>
      </c>
      <c r="C42" s="31" t="s">
        <v>79</v>
      </c>
      <c r="D42" s="31" t="s">
        <v>89</v>
      </c>
      <c r="E42" s="6">
        <v>4</v>
      </c>
      <c r="F42" s="6">
        <v>0</v>
      </c>
      <c r="G42" s="6">
        <v>375</v>
      </c>
      <c r="H42" s="7">
        <f t="shared" si="0"/>
        <v>0</v>
      </c>
      <c r="I42" s="6">
        <v>-155595</v>
      </c>
    </row>
    <row r="43" spans="1:9" x14ac:dyDescent="0.2">
      <c r="A43" s="32" t="s">
        <v>90</v>
      </c>
      <c r="B43" s="31" t="s">
        <v>78</v>
      </c>
      <c r="C43" s="31" t="s">
        <v>79</v>
      </c>
      <c r="D43" s="31" t="s">
        <v>91</v>
      </c>
      <c r="E43" s="6">
        <v>4</v>
      </c>
      <c r="F43" s="6">
        <v>561607</v>
      </c>
      <c r="G43" s="6">
        <v>878</v>
      </c>
      <c r="H43" s="7">
        <f t="shared" si="0"/>
        <v>639.64350797266513</v>
      </c>
      <c r="I43" s="6">
        <v>-304088</v>
      </c>
    </row>
    <row r="44" spans="1:9" x14ac:dyDescent="0.2">
      <c r="A44" s="32" t="s">
        <v>92</v>
      </c>
      <c r="B44" s="31" t="s">
        <v>78</v>
      </c>
      <c r="C44" s="31" t="s">
        <v>79</v>
      </c>
      <c r="D44" s="31" t="s">
        <v>93</v>
      </c>
      <c r="E44" s="6">
        <v>3</v>
      </c>
      <c r="F44" s="6">
        <v>3027208</v>
      </c>
      <c r="G44" s="6">
        <v>1982</v>
      </c>
      <c r="H44" s="7">
        <f t="shared" si="0"/>
        <v>1527.3501513622602</v>
      </c>
      <c r="I44" s="6">
        <v>-968694</v>
      </c>
    </row>
    <row r="45" spans="1:9" x14ac:dyDescent="0.2">
      <c r="A45" s="32" t="s">
        <v>94</v>
      </c>
      <c r="B45" s="31" t="s">
        <v>78</v>
      </c>
      <c r="C45" s="31" t="s">
        <v>79</v>
      </c>
      <c r="D45" s="31" t="s">
        <v>95</v>
      </c>
      <c r="E45" s="6">
        <v>4</v>
      </c>
      <c r="F45" s="6">
        <v>1869270</v>
      </c>
      <c r="G45" s="6">
        <v>1025</v>
      </c>
      <c r="H45" s="7">
        <f t="shared" si="0"/>
        <v>1823.6780487804879</v>
      </c>
      <c r="I45" s="6">
        <v>-574679</v>
      </c>
    </row>
    <row r="46" spans="1:9" x14ac:dyDescent="0.2">
      <c r="A46" s="32" t="s">
        <v>96</v>
      </c>
      <c r="B46" s="31" t="s">
        <v>78</v>
      </c>
      <c r="C46" s="31" t="s">
        <v>79</v>
      </c>
      <c r="D46" s="31" t="s">
        <v>97</v>
      </c>
      <c r="E46" s="6">
        <v>5</v>
      </c>
      <c r="F46" s="6">
        <v>3601752</v>
      </c>
      <c r="G46" s="6">
        <v>945</v>
      </c>
      <c r="H46" s="7">
        <f t="shared" si="0"/>
        <v>3811.3777777777777</v>
      </c>
      <c r="I46" s="6">
        <v>-192716</v>
      </c>
    </row>
    <row r="47" spans="1:9" x14ac:dyDescent="0.2">
      <c r="A47" s="32" t="s">
        <v>98</v>
      </c>
      <c r="B47" s="31" t="s">
        <v>78</v>
      </c>
      <c r="C47" s="31" t="s">
        <v>79</v>
      </c>
      <c r="D47" s="31" t="s">
        <v>99</v>
      </c>
      <c r="E47" s="6">
        <v>4</v>
      </c>
      <c r="F47" s="6">
        <v>996133</v>
      </c>
      <c r="G47" s="6">
        <v>846</v>
      </c>
      <c r="H47" s="7">
        <f t="shared" si="0"/>
        <v>1177.4621749408984</v>
      </c>
      <c r="I47" s="6">
        <v>-491585</v>
      </c>
    </row>
    <row r="48" spans="1:9" x14ac:dyDescent="0.2">
      <c r="A48" s="32" t="s">
        <v>100</v>
      </c>
      <c r="B48" s="31" t="s">
        <v>78</v>
      </c>
      <c r="C48" s="31" t="s">
        <v>79</v>
      </c>
      <c r="D48" s="31" t="s">
        <v>101</v>
      </c>
      <c r="E48" s="6">
        <v>4</v>
      </c>
      <c r="F48" s="6">
        <v>2328762</v>
      </c>
      <c r="G48" s="6">
        <v>1278</v>
      </c>
      <c r="H48" s="7">
        <f t="shared" si="0"/>
        <v>1822.1924882629107</v>
      </c>
      <c r="I48" s="6">
        <v>-536133</v>
      </c>
    </row>
    <row r="49" spans="1:9" x14ac:dyDescent="0.2">
      <c r="A49" s="32" t="s">
        <v>102</v>
      </c>
      <c r="B49" s="31" t="s">
        <v>78</v>
      </c>
      <c r="C49" s="31" t="s">
        <v>79</v>
      </c>
      <c r="D49" s="31" t="s">
        <v>103</v>
      </c>
      <c r="E49" s="6">
        <v>4</v>
      </c>
      <c r="F49" s="6">
        <v>5786614</v>
      </c>
      <c r="G49" s="6">
        <v>2370</v>
      </c>
      <c r="H49" s="7">
        <f t="shared" si="0"/>
        <v>2441.6092827004218</v>
      </c>
      <c r="I49" s="6">
        <v>-638808</v>
      </c>
    </row>
    <row r="50" spans="1:9" x14ac:dyDescent="0.2">
      <c r="A50" s="32" t="s">
        <v>106</v>
      </c>
      <c r="B50" s="31" t="s">
        <v>104</v>
      </c>
      <c r="C50" s="31" t="s">
        <v>105</v>
      </c>
      <c r="D50" s="31" t="s">
        <v>107</v>
      </c>
      <c r="E50" s="6">
        <v>5</v>
      </c>
      <c r="F50" s="6">
        <v>6268811</v>
      </c>
      <c r="G50" s="6">
        <v>4171</v>
      </c>
      <c r="H50" s="7">
        <f t="shared" si="0"/>
        <v>1502.9515703668185</v>
      </c>
      <c r="I50" s="6">
        <v>-1405373</v>
      </c>
    </row>
    <row r="51" spans="1:9" x14ac:dyDescent="0.2">
      <c r="A51" s="32" t="s">
        <v>108</v>
      </c>
      <c r="B51" s="31" t="s">
        <v>104</v>
      </c>
      <c r="C51" s="31" t="s">
        <v>105</v>
      </c>
      <c r="D51" s="31" t="s">
        <v>109</v>
      </c>
      <c r="E51" s="6">
        <v>0</v>
      </c>
      <c r="F51" s="6">
        <v>0</v>
      </c>
      <c r="G51" s="6">
        <v>0</v>
      </c>
      <c r="H51" s="7">
        <v>0</v>
      </c>
      <c r="I51" s="6">
        <v>0</v>
      </c>
    </row>
    <row r="52" spans="1:9" x14ac:dyDescent="0.2">
      <c r="A52" s="32" t="s">
        <v>110</v>
      </c>
      <c r="B52" s="31" t="s">
        <v>104</v>
      </c>
      <c r="C52" s="31" t="s">
        <v>105</v>
      </c>
      <c r="D52" s="31" t="s">
        <v>111</v>
      </c>
      <c r="E52" s="6">
        <v>5</v>
      </c>
      <c r="F52" s="6">
        <v>99171</v>
      </c>
      <c r="G52" s="6">
        <v>849</v>
      </c>
      <c r="H52" s="7">
        <f t="shared" si="0"/>
        <v>116.80918727915194</v>
      </c>
      <c r="I52" s="6">
        <v>-185835</v>
      </c>
    </row>
    <row r="53" spans="1:9" x14ac:dyDescent="0.2">
      <c r="A53" s="32" t="s">
        <v>112</v>
      </c>
      <c r="B53" s="31" t="s">
        <v>104</v>
      </c>
      <c r="C53" s="31" t="s">
        <v>105</v>
      </c>
      <c r="D53" s="31" t="s">
        <v>113</v>
      </c>
      <c r="E53" s="6">
        <v>5</v>
      </c>
      <c r="F53" s="6">
        <v>0</v>
      </c>
      <c r="G53" s="6">
        <v>680</v>
      </c>
      <c r="H53" s="7">
        <f t="shared" si="0"/>
        <v>0</v>
      </c>
      <c r="I53" s="6">
        <v>-241701</v>
      </c>
    </row>
    <row r="54" spans="1:9" x14ac:dyDescent="0.2">
      <c r="A54" s="32" t="s">
        <v>114</v>
      </c>
      <c r="B54" s="31" t="s">
        <v>104</v>
      </c>
      <c r="C54" s="31" t="s">
        <v>105</v>
      </c>
      <c r="D54" s="31" t="s">
        <v>115</v>
      </c>
      <c r="E54" s="6">
        <v>5</v>
      </c>
      <c r="F54" s="6">
        <v>0</v>
      </c>
      <c r="G54" s="6">
        <v>800</v>
      </c>
      <c r="H54" s="7">
        <f t="shared" si="0"/>
        <v>0</v>
      </c>
      <c r="I54" s="6">
        <v>-242276</v>
      </c>
    </row>
    <row r="55" spans="1:9" x14ac:dyDescent="0.2">
      <c r="A55" s="32" t="s">
        <v>116</v>
      </c>
      <c r="B55" s="31" t="s">
        <v>104</v>
      </c>
      <c r="C55" s="31" t="s">
        <v>105</v>
      </c>
      <c r="D55" s="31" t="s">
        <v>117</v>
      </c>
      <c r="E55" s="6">
        <v>5</v>
      </c>
      <c r="F55" s="6">
        <v>816900</v>
      </c>
      <c r="G55" s="6">
        <v>931</v>
      </c>
      <c r="H55" s="7">
        <f t="shared" si="0"/>
        <v>877.44360902255642</v>
      </c>
      <c r="I55" s="6">
        <v>-279381</v>
      </c>
    </row>
    <row r="56" spans="1:9" x14ac:dyDescent="0.2">
      <c r="A56" s="32" t="s">
        <v>118</v>
      </c>
      <c r="B56" s="31" t="s">
        <v>104</v>
      </c>
      <c r="C56" s="31" t="s">
        <v>105</v>
      </c>
      <c r="D56" s="31" t="s">
        <v>119</v>
      </c>
      <c r="E56" s="6">
        <v>5</v>
      </c>
      <c r="F56" s="6">
        <v>0</v>
      </c>
      <c r="G56" s="6">
        <v>804</v>
      </c>
      <c r="H56" s="7">
        <f t="shared" si="0"/>
        <v>0</v>
      </c>
      <c r="I56" s="6">
        <v>-141776</v>
      </c>
    </row>
    <row r="57" spans="1:9" x14ac:dyDescent="0.2">
      <c r="A57" s="32" t="s">
        <v>121</v>
      </c>
      <c r="B57" s="31" t="s">
        <v>78</v>
      </c>
      <c r="C57" s="31" t="s">
        <v>120</v>
      </c>
      <c r="D57" s="31" t="s">
        <v>122</v>
      </c>
      <c r="E57" s="6">
        <v>5</v>
      </c>
      <c r="F57" s="6">
        <v>1595213</v>
      </c>
      <c r="G57" s="6">
        <v>1328</v>
      </c>
      <c r="H57" s="7">
        <f t="shared" si="0"/>
        <v>1201.2146084337348</v>
      </c>
      <c r="I57" s="6">
        <v>-337546</v>
      </c>
    </row>
    <row r="58" spans="1:9" x14ac:dyDescent="0.2">
      <c r="A58" s="32" t="s">
        <v>123</v>
      </c>
      <c r="B58" s="31" t="s">
        <v>78</v>
      </c>
      <c r="C58" s="31" t="s">
        <v>120</v>
      </c>
      <c r="D58" s="31" t="s">
        <v>124</v>
      </c>
      <c r="E58" s="6">
        <v>5</v>
      </c>
      <c r="F58" s="6">
        <v>2254835</v>
      </c>
      <c r="G58" s="6">
        <v>774</v>
      </c>
      <c r="H58" s="7">
        <f t="shared" si="0"/>
        <v>2913.2235142118861</v>
      </c>
      <c r="I58" s="6">
        <v>-135333</v>
      </c>
    </row>
    <row r="59" spans="1:9" x14ac:dyDescent="0.2">
      <c r="A59" s="32" t="s">
        <v>125</v>
      </c>
      <c r="B59" s="31" t="s">
        <v>78</v>
      </c>
      <c r="C59" s="31" t="s">
        <v>120</v>
      </c>
      <c r="D59" s="31" t="s">
        <v>126</v>
      </c>
      <c r="E59" s="6">
        <v>4</v>
      </c>
      <c r="F59" s="6">
        <v>0</v>
      </c>
      <c r="G59" s="6">
        <v>786</v>
      </c>
      <c r="H59" s="7">
        <f t="shared" si="0"/>
        <v>0</v>
      </c>
      <c r="I59" s="6">
        <v>-471736</v>
      </c>
    </row>
    <row r="60" spans="1:9" x14ac:dyDescent="0.2">
      <c r="A60" s="32" t="s">
        <v>127</v>
      </c>
      <c r="B60" s="31" t="s">
        <v>78</v>
      </c>
      <c r="C60" s="31" t="s">
        <v>120</v>
      </c>
      <c r="D60" s="31" t="s">
        <v>128</v>
      </c>
      <c r="E60" s="6">
        <v>5</v>
      </c>
      <c r="F60" s="6">
        <v>0</v>
      </c>
      <c r="G60" s="6">
        <v>745</v>
      </c>
      <c r="H60" s="7">
        <f t="shared" si="0"/>
        <v>0</v>
      </c>
      <c r="I60" s="6">
        <v>-352944</v>
      </c>
    </row>
    <row r="61" spans="1:9" x14ac:dyDescent="0.2">
      <c r="A61" s="32" t="s">
        <v>129</v>
      </c>
      <c r="B61" s="31" t="s">
        <v>78</v>
      </c>
      <c r="C61" s="31" t="s">
        <v>120</v>
      </c>
      <c r="D61" s="31" t="s">
        <v>130</v>
      </c>
      <c r="E61" s="6">
        <v>4</v>
      </c>
      <c r="F61" s="6">
        <v>0</v>
      </c>
      <c r="G61" s="6">
        <v>494</v>
      </c>
      <c r="H61" s="7">
        <f t="shared" si="0"/>
        <v>0</v>
      </c>
      <c r="I61" s="6">
        <v>-366430</v>
      </c>
    </row>
    <row r="62" spans="1:9" x14ac:dyDescent="0.2">
      <c r="A62" s="32" t="s">
        <v>131</v>
      </c>
      <c r="B62" s="31" t="s">
        <v>78</v>
      </c>
      <c r="C62" s="31" t="s">
        <v>120</v>
      </c>
      <c r="D62" s="31" t="s">
        <v>132</v>
      </c>
      <c r="E62" s="6">
        <v>4</v>
      </c>
      <c r="F62" s="6">
        <v>155327</v>
      </c>
      <c r="G62" s="6">
        <v>420</v>
      </c>
      <c r="H62" s="7">
        <f t="shared" si="0"/>
        <v>369.8261904761905</v>
      </c>
      <c r="I62" s="6">
        <v>-260765</v>
      </c>
    </row>
    <row r="63" spans="1:9" x14ac:dyDescent="0.2">
      <c r="A63" s="32" t="s">
        <v>133</v>
      </c>
      <c r="B63" s="31" t="s">
        <v>78</v>
      </c>
      <c r="C63" s="31" t="s">
        <v>120</v>
      </c>
      <c r="D63" s="31" t="s">
        <v>134</v>
      </c>
      <c r="E63" s="6">
        <v>3</v>
      </c>
      <c r="F63" s="6">
        <v>5518700</v>
      </c>
      <c r="G63" s="6">
        <v>1952</v>
      </c>
      <c r="H63" s="7">
        <f t="shared" si="0"/>
        <v>2827.2028688524592</v>
      </c>
      <c r="I63" s="6">
        <v>-1216427</v>
      </c>
    </row>
    <row r="64" spans="1:9" x14ac:dyDescent="0.2">
      <c r="A64" s="32" t="s">
        <v>135</v>
      </c>
      <c r="B64" s="31" t="s">
        <v>78</v>
      </c>
      <c r="C64" s="31" t="s">
        <v>120</v>
      </c>
      <c r="D64" s="31" t="s">
        <v>136</v>
      </c>
      <c r="E64" s="6">
        <v>5</v>
      </c>
      <c r="F64" s="6">
        <v>68424</v>
      </c>
      <c r="G64" s="6">
        <v>624</v>
      </c>
      <c r="H64" s="7">
        <f t="shared" si="0"/>
        <v>109.65384615384616</v>
      </c>
      <c r="I64" s="6">
        <v>-112443</v>
      </c>
    </row>
    <row r="65" spans="1:9" x14ac:dyDescent="0.2">
      <c r="A65" s="32" t="s">
        <v>137</v>
      </c>
      <c r="B65" s="31" t="s">
        <v>78</v>
      </c>
      <c r="C65" s="31" t="s">
        <v>120</v>
      </c>
      <c r="D65" s="31" t="s">
        <v>138</v>
      </c>
      <c r="E65" s="6">
        <v>5</v>
      </c>
      <c r="F65" s="6">
        <v>3776280</v>
      </c>
      <c r="G65" s="6">
        <v>1115</v>
      </c>
      <c r="H65" s="7">
        <f t="shared" si="0"/>
        <v>3386.798206278027</v>
      </c>
      <c r="I65" s="6">
        <v>-374333</v>
      </c>
    </row>
    <row r="66" spans="1:9" x14ac:dyDescent="0.2">
      <c r="A66" s="32" t="s">
        <v>139</v>
      </c>
      <c r="B66" s="31" t="s">
        <v>78</v>
      </c>
      <c r="C66" s="31" t="s">
        <v>120</v>
      </c>
      <c r="D66" s="31" t="s">
        <v>140</v>
      </c>
      <c r="E66" s="6">
        <v>4</v>
      </c>
      <c r="F66" s="6">
        <v>2998031</v>
      </c>
      <c r="G66" s="6">
        <v>1013</v>
      </c>
      <c r="H66" s="7">
        <f t="shared" si="0"/>
        <v>2959.5567620927936</v>
      </c>
      <c r="I66" s="6">
        <v>-355547</v>
      </c>
    </row>
    <row r="67" spans="1:9" x14ac:dyDescent="0.2">
      <c r="A67" s="32" t="s">
        <v>141</v>
      </c>
      <c r="B67" s="31" t="s">
        <v>78</v>
      </c>
      <c r="C67" s="31" t="s">
        <v>120</v>
      </c>
      <c r="D67" s="31" t="s">
        <v>142</v>
      </c>
      <c r="E67" s="6">
        <v>4</v>
      </c>
      <c r="F67" s="6">
        <v>249936</v>
      </c>
      <c r="G67" s="6">
        <v>459</v>
      </c>
      <c r="H67" s="7">
        <f t="shared" ref="H67:H130" si="1">F67/G67</f>
        <v>544.52287581699352</v>
      </c>
      <c r="I67" s="6">
        <v>-135128</v>
      </c>
    </row>
    <row r="68" spans="1:9" x14ac:dyDescent="0.2">
      <c r="A68" s="32" t="s">
        <v>143</v>
      </c>
      <c r="B68" s="31" t="s">
        <v>78</v>
      </c>
      <c r="C68" s="31" t="s">
        <v>120</v>
      </c>
      <c r="D68" s="31" t="s">
        <v>144</v>
      </c>
      <c r="E68" s="6">
        <v>5</v>
      </c>
      <c r="F68" s="6">
        <v>0</v>
      </c>
      <c r="G68" s="6">
        <v>422</v>
      </c>
      <c r="H68" s="7">
        <f t="shared" si="1"/>
        <v>0</v>
      </c>
      <c r="I68" s="6">
        <v>-158783</v>
      </c>
    </row>
    <row r="69" spans="1:9" x14ac:dyDescent="0.2">
      <c r="A69" s="32" t="s">
        <v>145</v>
      </c>
      <c r="B69" s="31" t="s">
        <v>78</v>
      </c>
      <c r="C69" s="31" t="s">
        <v>120</v>
      </c>
      <c r="D69" s="31" t="s">
        <v>146</v>
      </c>
      <c r="E69" s="6">
        <v>3</v>
      </c>
      <c r="F69" s="6">
        <v>8529748</v>
      </c>
      <c r="G69" s="6">
        <v>4479</v>
      </c>
      <c r="H69" s="7">
        <f t="shared" si="1"/>
        <v>1904.3866934583612</v>
      </c>
      <c r="I69" s="6">
        <v>-3133976</v>
      </c>
    </row>
    <row r="70" spans="1:9" x14ac:dyDescent="0.2">
      <c r="A70" s="32" t="s">
        <v>147</v>
      </c>
      <c r="B70" s="31" t="s">
        <v>78</v>
      </c>
      <c r="C70" s="31" t="s">
        <v>120</v>
      </c>
      <c r="D70" s="31" t="s">
        <v>148</v>
      </c>
      <c r="E70" s="6">
        <v>5</v>
      </c>
      <c r="F70" s="6">
        <v>292542</v>
      </c>
      <c r="G70" s="6">
        <v>1383</v>
      </c>
      <c r="H70" s="7">
        <f t="shared" si="1"/>
        <v>211.52711496746204</v>
      </c>
      <c r="I70" s="6">
        <v>-317329</v>
      </c>
    </row>
    <row r="71" spans="1:9" x14ac:dyDescent="0.2">
      <c r="A71" s="32" t="s">
        <v>149</v>
      </c>
      <c r="B71" s="31" t="s">
        <v>78</v>
      </c>
      <c r="C71" s="31" t="s">
        <v>120</v>
      </c>
      <c r="D71" s="31" t="s">
        <v>150</v>
      </c>
      <c r="E71" s="6">
        <v>4</v>
      </c>
      <c r="F71" s="6">
        <v>627176</v>
      </c>
      <c r="G71" s="6">
        <v>557</v>
      </c>
      <c r="H71" s="7">
        <f t="shared" si="1"/>
        <v>1125.9892280071813</v>
      </c>
      <c r="I71" s="6">
        <v>-358276</v>
      </c>
    </row>
    <row r="72" spans="1:9" x14ac:dyDescent="0.2">
      <c r="A72" s="32" t="s">
        <v>151</v>
      </c>
      <c r="B72" s="31" t="s">
        <v>78</v>
      </c>
      <c r="C72" s="31" t="s">
        <v>120</v>
      </c>
      <c r="D72" s="31" t="s">
        <v>152</v>
      </c>
      <c r="E72" s="6">
        <v>4</v>
      </c>
      <c r="F72" s="6">
        <v>0</v>
      </c>
      <c r="G72" s="6">
        <v>121</v>
      </c>
      <c r="H72" s="7">
        <f t="shared" si="1"/>
        <v>0</v>
      </c>
      <c r="I72" s="6">
        <v>-158736</v>
      </c>
    </row>
    <row r="73" spans="1:9" x14ac:dyDescent="0.2">
      <c r="A73" s="32" t="s">
        <v>153</v>
      </c>
      <c r="B73" s="31" t="s">
        <v>78</v>
      </c>
      <c r="C73" s="31" t="s">
        <v>120</v>
      </c>
      <c r="D73" s="31" t="s">
        <v>154</v>
      </c>
      <c r="E73" s="6">
        <v>4</v>
      </c>
      <c r="F73" s="6">
        <v>662995</v>
      </c>
      <c r="G73" s="6">
        <v>419</v>
      </c>
      <c r="H73" s="7">
        <f t="shared" si="1"/>
        <v>1582.3269689737469</v>
      </c>
      <c r="I73" s="6">
        <v>-232833</v>
      </c>
    </row>
    <row r="74" spans="1:9" x14ac:dyDescent="0.2">
      <c r="A74" s="32" t="s">
        <v>155</v>
      </c>
      <c r="B74" s="31" t="s">
        <v>78</v>
      </c>
      <c r="C74" s="31" t="s">
        <v>120</v>
      </c>
      <c r="D74" s="31" t="s">
        <v>156</v>
      </c>
      <c r="E74" s="6">
        <v>0</v>
      </c>
      <c r="F74" s="6">
        <v>0</v>
      </c>
      <c r="G74" s="6">
        <v>0</v>
      </c>
      <c r="H74" s="7">
        <v>0</v>
      </c>
      <c r="I74" s="6">
        <v>0</v>
      </c>
    </row>
    <row r="75" spans="1:9" x14ac:dyDescent="0.2">
      <c r="A75" s="32" t="s">
        <v>158</v>
      </c>
      <c r="B75" s="31" t="s">
        <v>27</v>
      </c>
      <c r="C75" s="31" t="s">
        <v>157</v>
      </c>
      <c r="D75" s="31" t="s">
        <v>159</v>
      </c>
      <c r="E75" s="6">
        <v>3</v>
      </c>
      <c r="F75" s="6">
        <v>11181465</v>
      </c>
      <c r="G75" s="6">
        <v>6182</v>
      </c>
      <c r="H75" s="7">
        <f t="shared" si="1"/>
        <v>1808.7131996117762</v>
      </c>
      <c r="I75" s="6">
        <v>-3200921</v>
      </c>
    </row>
    <row r="76" spans="1:9" x14ac:dyDescent="0.2">
      <c r="A76" s="32" t="s">
        <v>160</v>
      </c>
      <c r="B76" s="31" t="s">
        <v>27</v>
      </c>
      <c r="C76" s="31" t="s">
        <v>157</v>
      </c>
      <c r="D76" s="31" t="s">
        <v>161</v>
      </c>
      <c r="E76" s="6">
        <v>5</v>
      </c>
      <c r="F76" s="6">
        <v>2656608</v>
      </c>
      <c r="G76" s="6">
        <v>3774</v>
      </c>
      <c r="H76" s="7">
        <f t="shared" si="1"/>
        <v>703.92368839427661</v>
      </c>
      <c r="I76" s="6">
        <v>-551674</v>
      </c>
    </row>
    <row r="77" spans="1:9" x14ac:dyDescent="0.2">
      <c r="A77" s="32" t="s">
        <v>162</v>
      </c>
      <c r="B77" s="31" t="s">
        <v>27</v>
      </c>
      <c r="C77" s="31" t="s">
        <v>157</v>
      </c>
      <c r="D77" s="31" t="s">
        <v>163</v>
      </c>
      <c r="E77" s="6">
        <v>5</v>
      </c>
      <c r="F77" s="6">
        <v>3565529</v>
      </c>
      <c r="G77" s="6">
        <v>1061</v>
      </c>
      <c r="H77" s="7">
        <f t="shared" si="1"/>
        <v>3360.5362865221491</v>
      </c>
      <c r="I77" s="6">
        <v>-325814</v>
      </c>
    </row>
    <row r="78" spans="1:9" x14ac:dyDescent="0.2">
      <c r="A78" s="32" t="s">
        <v>165</v>
      </c>
      <c r="B78" s="31" t="s">
        <v>27</v>
      </c>
      <c r="C78" s="31" t="s">
        <v>164</v>
      </c>
      <c r="D78" s="31" t="s">
        <v>166</v>
      </c>
      <c r="E78" s="6">
        <v>4</v>
      </c>
      <c r="F78" s="6">
        <v>0</v>
      </c>
      <c r="G78" s="6">
        <v>543</v>
      </c>
      <c r="H78" s="7">
        <f t="shared" si="1"/>
        <v>0</v>
      </c>
      <c r="I78" s="6">
        <v>-167109</v>
      </c>
    </row>
    <row r="79" spans="1:9" x14ac:dyDescent="0.2">
      <c r="A79" s="32" t="s">
        <v>167</v>
      </c>
      <c r="B79" s="31" t="s">
        <v>27</v>
      </c>
      <c r="C79" s="31" t="s">
        <v>164</v>
      </c>
      <c r="D79" s="31" t="s">
        <v>168</v>
      </c>
      <c r="E79" s="6">
        <v>5</v>
      </c>
      <c r="F79" s="6">
        <v>1329041</v>
      </c>
      <c r="G79" s="6">
        <v>762</v>
      </c>
      <c r="H79" s="7">
        <f t="shared" si="1"/>
        <v>1744.1482939632547</v>
      </c>
      <c r="I79" s="6">
        <v>-173345</v>
      </c>
    </row>
    <row r="80" spans="1:9" x14ac:dyDescent="0.2">
      <c r="A80" s="32" t="s">
        <v>169</v>
      </c>
      <c r="B80" s="31" t="s">
        <v>27</v>
      </c>
      <c r="C80" s="31" t="s">
        <v>164</v>
      </c>
      <c r="D80" s="31" t="s">
        <v>170</v>
      </c>
      <c r="E80" s="6">
        <v>4</v>
      </c>
      <c r="F80" s="6">
        <v>184160</v>
      </c>
      <c r="G80" s="6">
        <v>949</v>
      </c>
      <c r="H80" s="7">
        <f t="shared" si="1"/>
        <v>194.05690200210748</v>
      </c>
      <c r="I80" s="6">
        <v>-453173</v>
      </c>
    </row>
    <row r="81" spans="1:9" x14ac:dyDescent="0.2">
      <c r="A81" s="32" t="s">
        <v>171</v>
      </c>
      <c r="B81" s="31" t="s">
        <v>27</v>
      </c>
      <c r="C81" s="31" t="s">
        <v>164</v>
      </c>
      <c r="D81" s="31" t="s">
        <v>172</v>
      </c>
      <c r="E81" s="6">
        <v>4</v>
      </c>
      <c r="F81" s="6">
        <v>321995</v>
      </c>
      <c r="G81" s="6">
        <v>768</v>
      </c>
      <c r="H81" s="7">
        <f t="shared" si="1"/>
        <v>419.26432291666669</v>
      </c>
      <c r="I81" s="6">
        <v>-253894</v>
      </c>
    </row>
    <row r="82" spans="1:9" x14ac:dyDescent="0.2">
      <c r="A82" s="32" t="s">
        <v>173</v>
      </c>
      <c r="B82" s="31" t="s">
        <v>27</v>
      </c>
      <c r="C82" s="31" t="s">
        <v>164</v>
      </c>
      <c r="D82" s="31" t="s">
        <v>174</v>
      </c>
      <c r="E82" s="6">
        <v>4</v>
      </c>
      <c r="F82" s="6">
        <v>3512191</v>
      </c>
      <c r="G82" s="6">
        <v>1627</v>
      </c>
      <c r="H82" s="7">
        <f t="shared" si="1"/>
        <v>2158.6914566687155</v>
      </c>
      <c r="I82" s="6">
        <v>-650094</v>
      </c>
    </row>
    <row r="83" spans="1:9" x14ac:dyDescent="0.2">
      <c r="A83" s="32" t="s">
        <v>175</v>
      </c>
      <c r="B83" s="31" t="s">
        <v>27</v>
      </c>
      <c r="C83" s="31" t="s">
        <v>164</v>
      </c>
      <c r="D83" s="31" t="s">
        <v>176</v>
      </c>
      <c r="E83" s="6">
        <v>4</v>
      </c>
      <c r="F83" s="6">
        <v>0</v>
      </c>
      <c r="G83" s="6">
        <v>303</v>
      </c>
      <c r="H83" s="7">
        <f t="shared" si="1"/>
        <v>0</v>
      </c>
      <c r="I83" s="6">
        <v>-141281</v>
      </c>
    </row>
    <row r="84" spans="1:9" x14ac:dyDescent="0.2">
      <c r="A84" s="32" t="s">
        <v>177</v>
      </c>
      <c r="B84" s="31" t="s">
        <v>27</v>
      </c>
      <c r="C84" s="31" t="s">
        <v>164</v>
      </c>
      <c r="D84" s="31" t="s">
        <v>178</v>
      </c>
      <c r="E84" s="6">
        <v>4</v>
      </c>
      <c r="F84" s="6">
        <v>1154444</v>
      </c>
      <c r="G84" s="6">
        <v>729</v>
      </c>
      <c r="H84" s="7">
        <f t="shared" si="1"/>
        <v>1583.5994513031551</v>
      </c>
      <c r="I84" s="6">
        <v>-199748</v>
      </c>
    </row>
    <row r="85" spans="1:9" x14ac:dyDescent="0.2">
      <c r="A85" s="32" t="s">
        <v>179</v>
      </c>
      <c r="B85" s="31" t="s">
        <v>27</v>
      </c>
      <c r="C85" s="31" t="s">
        <v>164</v>
      </c>
      <c r="D85" s="31" t="s">
        <v>180</v>
      </c>
      <c r="E85" s="6">
        <v>4</v>
      </c>
      <c r="F85" s="6">
        <v>2977320</v>
      </c>
      <c r="G85" s="6">
        <v>1317</v>
      </c>
      <c r="H85" s="7">
        <f t="shared" si="1"/>
        <v>2260.6833712984053</v>
      </c>
      <c r="I85" s="6">
        <v>-299197</v>
      </c>
    </row>
    <row r="86" spans="1:9" x14ac:dyDescent="0.2">
      <c r="A86" s="32" t="s">
        <v>183</v>
      </c>
      <c r="B86" s="31" t="s">
        <v>181</v>
      </c>
      <c r="C86" s="31" t="s">
        <v>182</v>
      </c>
      <c r="D86" s="31" t="s">
        <v>184</v>
      </c>
      <c r="E86" s="6">
        <v>4</v>
      </c>
      <c r="F86" s="6">
        <v>0</v>
      </c>
      <c r="G86" s="6">
        <v>1136</v>
      </c>
      <c r="H86" s="7">
        <f t="shared" si="1"/>
        <v>0</v>
      </c>
      <c r="I86" s="6">
        <v>-289560</v>
      </c>
    </row>
    <row r="87" spans="1:9" x14ac:dyDescent="0.2">
      <c r="A87" s="32" t="s">
        <v>185</v>
      </c>
      <c r="B87" s="31" t="s">
        <v>181</v>
      </c>
      <c r="C87" s="31" t="s">
        <v>182</v>
      </c>
      <c r="D87" s="31" t="s">
        <v>186</v>
      </c>
      <c r="E87" s="6">
        <v>4</v>
      </c>
      <c r="F87" s="6">
        <v>2158284</v>
      </c>
      <c r="G87" s="6">
        <v>1935</v>
      </c>
      <c r="H87" s="7">
        <f t="shared" si="1"/>
        <v>1115.3922480620156</v>
      </c>
      <c r="I87" s="6">
        <v>-481081</v>
      </c>
    </row>
    <row r="88" spans="1:9" x14ac:dyDescent="0.2">
      <c r="A88" s="32" t="s">
        <v>187</v>
      </c>
      <c r="B88" s="31" t="s">
        <v>181</v>
      </c>
      <c r="C88" s="31" t="s">
        <v>182</v>
      </c>
      <c r="D88" s="31" t="s">
        <v>188</v>
      </c>
      <c r="E88" s="6">
        <v>5</v>
      </c>
      <c r="F88" s="6">
        <v>1854268</v>
      </c>
      <c r="G88" s="6">
        <v>1186</v>
      </c>
      <c r="H88" s="7">
        <f t="shared" si="1"/>
        <v>1563.4637436762225</v>
      </c>
      <c r="I88" s="6">
        <v>-367186</v>
      </c>
    </row>
    <row r="89" spans="1:9" x14ac:dyDescent="0.2">
      <c r="A89" s="32" t="s">
        <v>189</v>
      </c>
      <c r="B89" s="31" t="s">
        <v>181</v>
      </c>
      <c r="C89" s="31" t="s">
        <v>182</v>
      </c>
      <c r="D89" s="31" t="s">
        <v>190</v>
      </c>
      <c r="E89" s="6">
        <v>5</v>
      </c>
      <c r="F89" s="6">
        <v>506453</v>
      </c>
      <c r="G89" s="6">
        <v>433</v>
      </c>
      <c r="H89" s="7">
        <f t="shared" si="1"/>
        <v>1169.6374133949191</v>
      </c>
      <c r="I89" s="6">
        <v>-69666</v>
      </c>
    </row>
    <row r="90" spans="1:9" x14ac:dyDescent="0.2">
      <c r="A90" s="32" t="s">
        <v>191</v>
      </c>
      <c r="B90" s="31" t="s">
        <v>181</v>
      </c>
      <c r="C90" s="31" t="s">
        <v>182</v>
      </c>
      <c r="D90" s="31" t="s">
        <v>192</v>
      </c>
      <c r="E90" s="6">
        <v>4</v>
      </c>
      <c r="F90" s="6">
        <v>0</v>
      </c>
      <c r="G90" s="6">
        <v>797</v>
      </c>
      <c r="H90" s="7">
        <f t="shared" si="1"/>
        <v>0</v>
      </c>
      <c r="I90" s="6">
        <v>-272178</v>
      </c>
    </row>
    <row r="91" spans="1:9" x14ac:dyDescent="0.2">
      <c r="A91" s="32" t="s">
        <v>193</v>
      </c>
      <c r="B91" s="31" t="s">
        <v>181</v>
      </c>
      <c r="C91" s="31" t="s">
        <v>182</v>
      </c>
      <c r="D91" s="31" t="s">
        <v>194</v>
      </c>
      <c r="E91" s="6">
        <v>5</v>
      </c>
      <c r="F91" s="6">
        <v>0</v>
      </c>
      <c r="G91" s="6">
        <v>1796</v>
      </c>
      <c r="H91" s="7">
        <f t="shared" si="1"/>
        <v>0</v>
      </c>
      <c r="I91" s="6">
        <v>-385212</v>
      </c>
    </row>
    <row r="92" spans="1:9" x14ac:dyDescent="0.2">
      <c r="A92" s="32" t="s">
        <v>195</v>
      </c>
      <c r="B92" s="31" t="s">
        <v>181</v>
      </c>
      <c r="C92" s="31" t="s">
        <v>182</v>
      </c>
      <c r="D92" s="31" t="s">
        <v>196</v>
      </c>
      <c r="E92" s="6">
        <v>3</v>
      </c>
      <c r="F92" s="6">
        <v>1570317</v>
      </c>
      <c r="G92" s="6">
        <v>1857</v>
      </c>
      <c r="H92" s="7">
        <f t="shared" si="1"/>
        <v>845.62035541195473</v>
      </c>
      <c r="I92" s="6">
        <v>-618533</v>
      </c>
    </row>
    <row r="93" spans="1:9" x14ac:dyDescent="0.2">
      <c r="A93" s="32" t="s">
        <v>197</v>
      </c>
      <c r="B93" s="31" t="s">
        <v>181</v>
      </c>
      <c r="C93" s="31" t="s">
        <v>182</v>
      </c>
      <c r="D93" s="31" t="s">
        <v>198</v>
      </c>
      <c r="E93" s="6">
        <v>5</v>
      </c>
      <c r="F93" s="6">
        <v>0</v>
      </c>
      <c r="G93" s="6">
        <v>1423</v>
      </c>
      <c r="H93" s="7">
        <f t="shared" si="1"/>
        <v>0</v>
      </c>
      <c r="I93" s="6">
        <v>-381008</v>
      </c>
    </row>
    <row r="94" spans="1:9" x14ac:dyDescent="0.2">
      <c r="A94" s="32" t="s">
        <v>200</v>
      </c>
      <c r="B94" s="31" t="s">
        <v>2</v>
      </c>
      <c r="C94" s="31" t="s">
        <v>199</v>
      </c>
      <c r="D94" s="31" t="s">
        <v>201</v>
      </c>
      <c r="E94" s="6">
        <v>5</v>
      </c>
      <c r="F94" s="6">
        <v>0</v>
      </c>
      <c r="G94" s="6">
        <v>1196</v>
      </c>
      <c r="H94" s="7">
        <f t="shared" si="1"/>
        <v>0</v>
      </c>
      <c r="I94" s="6">
        <v>-512037</v>
      </c>
    </row>
    <row r="95" spans="1:9" x14ac:dyDescent="0.2">
      <c r="A95" s="32" t="s">
        <v>202</v>
      </c>
      <c r="B95" s="31" t="s">
        <v>2</v>
      </c>
      <c r="C95" s="31" t="s">
        <v>199</v>
      </c>
      <c r="D95" s="31" t="s">
        <v>203</v>
      </c>
      <c r="E95" s="6">
        <v>5</v>
      </c>
      <c r="F95" s="6">
        <v>0</v>
      </c>
      <c r="G95" s="6">
        <v>491</v>
      </c>
      <c r="H95" s="7">
        <f t="shared" si="1"/>
        <v>0</v>
      </c>
      <c r="I95" s="6">
        <v>-87417</v>
      </c>
    </row>
    <row r="96" spans="1:9" x14ac:dyDescent="0.2">
      <c r="A96" s="32" t="s">
        <v>204</v>
      </c>
      <c r="B96" s="31" t="s">
        <v>2</v>
      </c>
      <c r="C96" s="31" t="s">
        <v>199</v>
      </c>
      <c r="D96" s="31" t="s">
        <v>205</v>
      </c>
      <c r="E96" s="6">
        <v>5</v>
      </c>
      <c r="F96" s="6">
        <v>0</v>
      </c>
      <c r="G96" s="6">
        <v>954</v>
      </c>
      <c r="H96" s="7">
        <f t="shared" si="1"/>
        <v>0</v>
      </c>
      <c r="I96" s="6">
        <v>-193708</v>
      </c>
    </row>
    <row r="97" spans="1:9" x14ac:dyDescent="0.2">
      <c r="A97" s="32" t="s">
        <v>206</v>
      </c>
      <c r="B97" s="31" t="s">
        <v>2</v>
      </c>
      <c r="C97" s="31" t="s">
        <v>199</v>
      </c>
      <c r="D97" s="31" t="s">
        <v>207</v>
      </c>
      <c r="E97" s="6">
        <v>4</v>
      </c>
      <c r="F97" s="6">
        <v>0</v>
      </c>
      <c r="G97" s="6">
        <v>1650</v>
      </c>
      <c r="H97" s="7">
        <f t="shared" si="1"/>
        <v>0</v>
      </c>
      <c r="I97" s="6">
        <v>-621942</v>
      </c>
    </row>
    <row r="98" spans="1:9" x14ac:dyDescent="0.2">
      <c r="A98" s="32" t="s">
        <v>208</v>
      </c>
      <c r="B98" s="31" t="s">
        <v>2</v>
      </c>
      <c r="C98" s="31" t="s">
        <v>199</v>
      </c>
      <c r="D98" s="31" t="s">
        <v>209</v>
      </c>
      <c r="E98" s="6">
        <v>5</v>
      </c>
      <c r="F98" s="6">
        <v>0</v>
      </c>
      <c r="G98" s="6">
        <v>1700</v>
      </c>
      <c r="H98" s="7">
        <f t="shared" si="1"/>
        <v>0</v>
      </c>
      <c r="I98" s="6">
        <v>-215534</v>
      </c>
    </row>
    <row r="99" spans="1:9" x14ac:dyDescent="0.2">
      <c r="A99" s="32" t="s">
        <v>210</v>
      </c>
      <c r="B99" s="31" t="s">
        <v>2</v>
      </c>
      <c r="C99" s="31" t="s">
        <v>199</v>
      </c>
      <c r="D99" s="31" t="s">
        <v>211</v>
      </c>
      <c r="E99" s="6">
        <v>5</v>
      </c>
      <c r="F99" s="6">
        <v>0</v>
      </c>
      <c r="G99" s="6">
        <v>400</v>
      </c>
      <c r="H99" s="7">
        <f t="shared" si="1"/>
        <v>0</v>
      </c>
      <c r="I99" s="6">
        <v>-100058</v>
      </c>
    </row>
    <row r="100" spans="1:9" x14ac:dyDescent="0.2">
      <c r="A100" s="32" t="s">
        <v>213</v>
      </c>
      <c r="B100" s="31" t="s">
        <v>104</v>
      </c>
      <c r="C100" s="31" t="s">
        <v>212</v>
      </c>
      <c r="D100" s="31" t="s">
        <v>214</v>
      </c>
      <c r="E100" s="6">
        <v>4</v>
      </c>
      <c r="F100" s="6">
        <v>1241322</v>
      </c>
      <c r="G100" s="6">
        <v>522</v>
      </c>
      <c r="H100" s="7">
        <f t="shared" si="1"/>
        <v>2378.0114942528735</v>
      </c>
      <c r="I100" s="6">
        <v>-196091</v>
      </c>
    </row>
    <row r="101" spans="1:9" x14ac:dyDescent="0.2">
      <c r="A101" s="32" t="s">
        <v>215</v>
      </c>
      <c r="B101" s="31" t="s">
        <v>104</v>
      </c>
      <c r="C101" s="31" t="s">
        <v>212</v>
      </c>
      <c r="D101" s="31" t="s">
        <v>212</v>
      </c>
      <c r="E101" s="6">
        <v>3</v>
      </c>
      <c r="F101" s="6">
        <v>687806</v>
      </c>
      <c r="G101" s="6">
        <v>2095</v>
      </c>
      <c r="H101" s="7">
        <f t="shared" si="1"/>
        <v>328.30835322195702</v>
      </c>
      <c r="I101" s="6">
        <v>-845702</v>
      </c>
    </row>
    <row r="102" spans="1:9" x14ac:dyDescent="0.2">
      <c r="A102" s="32" t="s">
        <v>216</v>
      </c>
      <c r="B102" s="31" t="s">
        <v>104</v>
      </c>
      <c r="C102" s="31" t="s">
        <v>212</v>
      </c>
      <c r="D102" s="31" t="s">
        <v>217</v>
      </c>
      <c r="E102" s="6">
        <v>4</v>
      </c>
      <c r="F102" s="6">
        <v>2350191</v>
      </c>
      <c r="G102" s="6">
        <v>533</v>
      </c>
      <c r="H102" s="7">
        <f t="shared" si="1"/>
        <v>4409.3639774859284</v>
      </c>
      <c r="I102" s="6">
        <v>-139334</v>
      </c>
    </row>
    <row r="103" spans="1:9" x14ac:dyDescent="0.2">
      <c r="A103" s="32" t="s">
        <v>218</v>
      </c>
      <c r="B103" s="31" t="s">
        <v>104</v>
      </c>
      <c r="C103" s="31" t="s">
        <v>212</v>
      </c>
      <c r="D103" s="31" t="s">
        <v>219</v>
      </c>
      <c r="E103" s="6">
        <v>5</v>
      </c>
      <c r="F103" s="6">
        <v>0</v>
      </c>
      <c r="G103" s="6">
        <v>1836</v>
      </c>
      <c r="H103" s="7">
        <f t="shared" si="1"/>
        <v>0</v>
      </c>
      <c r="I103" s="6">
        <v>-449035</v>
      </c>
    </row>
    <row r="104" spans="1:9" x14ac:dyDescent="0.2">
      <c r="A104" s="32" t="s">
        <v>220</v>
      </c>
      <c r="B104" s="31" t="s">
        <v>104</v>
      </c>
      <c r="C104" s="31" t="s">
        <v>212</v>
      </c>
      <c r="D104" s="31" t="s">
        <v>221</v>
      </c>
      <c r="E104" s="6">
        <v>4</v>
      </c>
      <c r="F104" s="6">
        <v>702323</v>
      </c>
      <c r="G104" s="6">
        <v>686</v>
      </c>
      <c r="H104" s="7">
        <f t="shared" si="1"/>
        <v>1023.7944606413994</v>
      </c>
      <c r="I104" s="6">
        <v>-269521</v>
      </c>
    </row>
    <row r="105" spans="1:9" x14ac:dyDescent="0.2">
      <c r="A105" s="32" t="s">
        <v>223</v>
      </c>
      <c r="B105" s="31" t="s">
        <v>27</v>
      </c>
      <c r="C105" s="31" t="s">
        <v>222</v>
      </c>
      <c r="D105" s="31" t="s">
        <v>224</v>
      </c>
      <c r="E105" s="6">
        <v>5</v>
      </c>
      <c r="F105" s="6">
        <v>0</v>
      </c>
      <c r="G105" s="6">
        <v>67</v>
      </c>
      <c r="H105" s="7">
        <f t="shared" si="1"/>
        <v>0</v>
      </c>
      <c r="I105" s="6">
        <v>-45311</v>
      </c>
    </row>
    <row r="106" spans="1:9" x14ac:dyDescent="0.2">
      <c r="A106" s="32" t="s">
        <v>225</v>
      </c>
      <c r="B106" s="31" t="s">
        <v>27</v>
      </c>
      <c r="C106" s="31" t="s">
        <v>222</v>
      </c>
      <c r="D106" s="31" t="s">
        <v>226</v>
      </c>
      <c r="E106" s="6">
        <v>5</v>
      </c>
      <c r="F106" s="6">
        <v>0</v>
      </c>
      <c r="G106" s="6">
        <v>222</v>
      </c>
      <c r="H106" s="7">
        <f t="shared" si="1"/>
        <v>0</v>
      </c>
      <c r="I106" s="6">
        <v>-213281</v>
      </c>
    </row>
    <row r="107" spans="1:9" x14ac:dyDescent="0.2">
      <c r="A107" s="32" t="s">
        <v>227</v>
      </c>
      <c r="B107" s="31" t="s">
        <v>27</v>
      </c>
      <c r="C107" s="31" t="s">
        <v>222</v>
      </c>
      <c r="D107" s="31" t="s">
        <v>228</v>
      </c>
      <c r="E107" s="6">
        <v>4</v>
      </c>
      <c r="F107" s="6">
        <v>18893</v>
      </c>
      <c r="G107" s="6">
        <v>372</v>
      </c>
      <c r="H107" s="7">
        <f t="shared" si="1"/>
        <v>50.787634408602152</v>
      </c>
      <c r="I107" s="6">
        <v>-166013</v>
      </c>
    </row>
    <row r="108" spans="1:9" x14ac:dyDescent="0.2">
      <c r="A108" s="32" t="s">
        <v>229</v>
      </c>
      <c r="B108" s="31" t="s">
        <v>27</v>
      </c>
      <c r="C108" s="31" t="s">
        <v>222</v>
      </c>
      <c r="D108" s="31" t="s">
        <v>230</v>
      </c>
      <c r="E108" s="6">
        <v>5</v>
      </c>
      <c r="F108" s="6">
        <v>0</v>
      </c>
      <c r="G108" s="6">
        <v>770</v>
      </c>
      <c r="H108" s="7">
        <f t="shared" si="1"/>
        <v>0</v>
      </c>
      <c r="I108" s="6">
        <v>-269417</v>
      </c>
    </row>
    <row r="109" spans="1:9" x14ac:dyDescent="0.2">
      <c r="A109" s="32" t="s">
        <v>231</v>
      </c>
      <c r="B109" s="31" t="s">
        <v>27</v>
      </c>
      <c r="C109" s="31" t="s">
        <v>222</v>
      </c>
      <c r="D109" s="31" t="s">
        <v>232</v>
      </c>
      <c r="E109" s="6">
        <v>4</v>
      </c>
      <c r="F109" s="6">
        <v>0</v>
      </c>
      <c r="G109" s="6">
        <v>261</v>
      </c>
      <c r="H109" s="7">
        <f t="shared" si="1"/>
        <v>0</v>
      </c>
      <c r="I109" s="6">
        <v>-111208</v>
      </c>
    </row>
    <row r="110" spans="1:9" x14ac:dyDescent="0.2">
      <c r="A110" s="32" t="s">
        <v>233</v>
      </c>
      <c r="B110" s="31" t="s">
        <v>27</v>
      </c>
      <c r="C110" s="31" t="s">
        <v>222</v>
      </c>
      <c r="D110" s="31" t="s">
        <v>234</v>
      </c>
      <c r="E110" s="6">
        <v>4</v>
      </c>
      <c r="F110" s="6">
        <v>0</v>
      </c>
      <c r="G110" s="6">
        <v>317</v>
      </c>
      <c r="H110" s="7">
        <f t="shared" si="1"/>
        <v>0</v>
      </c>
      <c r="I110" s="6">
        <v>-155719</v>
      </c>
    </row>
    <row r="111" spans="1:9" x14ac:dyDescent="0.2">
      <c r="A111" s="32" t="s">
        <v>235</v>
      </c>
      <c r="B111" s="31" t="s">
        <v>27</v>
      </c>
      <c r="C111" s="31" t="s">
        <v>222</v>
      </c>
      <c r="D111" s="31" t="s">
        <v>236</v>
      </c>
      <c r="E111" s="6">
        <v>4</v>
      </c>
      <c r="F111" s="6">
        <v>0</v>
      </c>
      <c r="G111" s="6">
        <v>342</v>
      </c>
      <c r="H111" s="7">
        <f t="shared" si="1"/>
        <v>0</v>
      </c>
      <c r="I111" s="6">
        <v>-168083</v>
      </c>
    </row>
    <row r="112" spans="1:9" x14ac:dyDescent="0.2">
      <c r="A112" s="32" t="s">
        <v>237</v>
      </c>
      <c r="B112" s="31" t="s">
        <v>27</v>
      </c>
      <c r="C112" s="31" t="s">
        <v>222</v>
      </c>
      <c r="D112" s="31" t="s">
        <v>238</v>
      </c>
      <c r="E112" s="6">
        <v>5</v>
      </c>
      <c r="F112" s="6">
        <v>0</v>
      </c>
      <c r="G112" s="6">
        <v>250</v>
      </c>
      <c r="H112" s="7">
        <f t="shared" si="1"/>
        <v>0</v>
      </c>
      <c r="I112" s="6">
        <v>-147240</v>
      </c>
    </row>
    <row r="113" spans="1:9" x14ac:dyDescent="0.2">
      <c r="A113" s="32" t="s">
        <v>239</v>
      </c>
      <c r="B113" s="31" t="s">
        <v>27</v>
      </c>
      <c r="C113" s="31" t="s">
        <v>222</v>
      </c>
      <c r="D113" s="31" t="s">
        <v>240</v>
      </c>
      <c r="E113" s="6">
        <v>4</v>
      </c>
      <c r="F113" s="6">
        <v>2861513</v>
      </c>
      <c r="G113" s="6">
        <v>1064</v>
      </c>
      <c r="H113" s="7">
        <f t="shared" si="1"/>
        <v>2689.3919172932333</v>
      </c>
      <c r="I113" s="6">
        <v>-441768</v>
      </c>
    </row>
    <row r="114" spans="1:9" x14ac:dyDescent="0.2">
      <c r="A114" s="32" t="s">
        <v>241</v>
      </c>
      <c r="B114" s="31" t="s">
        <v>27</v>
      </c>
      <c r="C114" s="31" t="s">
        <v>222</v>
      </c>
      <c r="D114" s="31" t="s">
        <v>242</v>
      </c>
      <c r="E114" s="6">
        <v>4</v>
      </c>
      <c r="F114" s="6">
        <v>0</v>
      </c>
      <c r="G114" s="6">
        <v>281</v>
      </c>
      <c r="H114" s="7">
        <f t="shared" si="1"/>
        <v>0</v>
      </c>
      <c r="I114" s="6">
        <v>-133508</v>
      </c>
    </row>
    <row r="115" spans="1:9" x14ac:dyDescent="0.2">
      <c r="A115" s="32" t="s">
        <v>243</v>
      </c>
      <c r="B115" s="31" t="s">
        <v>27</v>
      </c>
      <c r="C115" s="31" t="s">
        <v>222</v>
      </c>
      <c r="D115" s="31" t="s">
        <v>244</v>
      </c>
      <c r="E115" s="6">
        <v>4</v>
      </c>
      <c r="F115" s="6">
        <v>0</v>
      </c>
      <c r="G115" s="6">
        <v>332</v>
      </c>
      <c r="H115" s="7">
        <f t="shared" si="1"/>
        <v>0</v>
      </c>
      <c r="I115" s="6">
        <v>-159398</v>
      </c>
    </row>
    <row r="116" spans="1:9" x14ac:dyDescent="0.2">
      <c r="A116" s="32" t="s">
        <v>245</v>
      </c>
      <c r="B116" s="31" t="s">
        <v>27</v>
      </c>
      <c r="C116" s="31" t="s">
        <v>222</v>
      </c>
      <c r="D116" s="31" t="s">
        <v>246</v>
      </c>
      <c r="E116" s="6">
        <v>4</v>
      </c>
      <c r="F116" s="6">
        <v>0</v>
      </c>
      <c r="G116" s="6">
        <v>866</v>
      </c>
      <c r="H116" s="7">
        <f t="shared" si="1"/>
        <v>0</v>
      </c>
      <c r="I116" s="6">
        <v>-540065</v>
      </c>
    </row>
    <row r="117" spans="1:9" x14ac:dyDescent="0.2">
      <c r="A117" s="32" t="s">
        <v>249</v>
      </c>
      <c r="B117" s="31" t="s">
        <v>247</v>
      </c>
      <c r="C117" s="31" t="s">
        <v>248</v>
      </c>
      <c r="D117" s="31" t="s">
        <v>250</v>
      </c>
      <c r="E117" s="6">
        <v>0</v>
      </c>
      <c r="F117" s="6">
        <v>0</v>
      </c>
      <c r="G117" s="6">
        <v>0</v>
      </c>
      <c r="H117" s="7">
        <v>0</v>
      </c>
      <c r="I117" s="6">
        <v>0</v>
      </c>
    </row>
    <row r="118" spans="1:9" x14ac:dyDescent="0.2">
      <c r="A118" s="32" t="s">
        <v>251</v>
      </c>
      <c r="B118" s="31" t="s">
        <v>247</v>
      </c>
      <c r="C118" s="31" t="s">
        <v>248</v>
      </c>
      <c r="D118" s="31" t="s">
        <v>252</v>
      </c>
      <c r="E118" s="6">
        <v>5</v>
      </c>
      <c r="F118" s="6">
        <v>4026597</v>
      </c>
      <c r="G118" s="6">
        <v>1335</v>
      </c>
      <c r="H118" s="7">
        <f t="shared" si="1"/>
        <v>3016.1775280898878</v>
      </c>
      <c r="I118" s="6">
        <v>-400428</v>
      </c>
    </row>
    <row r="119" spans="1:9" x14ac:dyDescent="0.2">
      <c r="A119" s="32" t="s">
        <v>253</v>
      </c>
      <c r="B119" s="31" t="s">
        <v>247</v>
      </c>
      <c r="C119" s="31" t="s">
        <v>248</v>
      </c>
      <c r="D119" s="31" t="s">
        <v>254</v>
      </c>
      <c r="E119" s="6">
        <v>5</v>
      </c>
      <c r="F119" s="6">
        <v>8020285</v>
      </c>
      <c r="G119" s="6">
        <v>3391</v>
      </c>
      <c r="H119" s="7">
        <f t="shared" si="1"/>
        <v>2365.1680920082572</v>
      </c>
      <c r="I119" s="6">
        <v>-867328</v>
      </c>
    </row>
    <row r="120" spans="1:9" x14ac:dyDescent="0.2">
      <c r="A120" s="32" t="s">
        <v>255</v>
      </c>
      <c r="B120" s="31" t="s">
        <v>247</v>
      </c>
      <c r="C120" s="31" t="s">
        <v>248</v>
      </c>
      <c r="D120" s="31" t="s">
        <v>256</v>
      </c>
      <c r="E120" s="6">
        <v>5</v>
      </c>
      <c r="F120" s="6">
        <v>0</v>
      </c>
      <c r="G120" s="6">
        <v>624</v>
      </c>
      <c r="H120" s="7">
        <f t="shared" si="1"/>
        <v>0</v>
      </c>
      <c r="I120" s="6">
        <v>-147437</v>
      </c>
    </row>
    <row r="121" spans="1:9" x14ac:dyDescent="0.2">
      <c r="A121" s="32" t="s">
        <v>257</v>
      </c>
      <c r="B121" s="31" t="s">
        <v>247</v>
      </c>
      <c r="C121" s="31" t="s">
        <v>248</v>
      </c>
      <c r="D121" s="31" t="s">
        <v>258</v>
      </c>
      <c r="E121" s="6">
        <v>6</v>
      </c>
      <c r="F121" s="6">
        <v>1638925</v>
      </c>
      <c r="G121" s="6">
        <v>1112</v>
      </c>
      <c r="H121" s="7">
        <f t="shared" si="1"/>
        <v>1473.8534172661871</v>
      </c>
      <c r="I121" s="6">
        <v>-136887</v>
      </c>
    </row>
    <row r="122" spans="1:9" x14ac:dyDescent="0.2">
      <c r="A122" s="32" t="s">
        <v>259</v>
      </c>
      <c r="B122" s="31" t="s">
        <v>247</v>
      </c>
      <c r="C122" s="31" t="s">
        <v>248</v>
      </c>
      <c r="D122" s="31" t="s">
        <v>260</v>
      </c>
      <c r="E122" s="6">
        <v>5</v>
      </c>
      <c r="F122" s="6">
        <v>0</v>
      </c>
      <c r="G122" s="6">
        <v>849</v>
      </c>
      <c r="H122" s="7">
        <f t="shared" si="1"/>
        <v>0</v>
      </c>
      <c r="I122" s="6">
        <v>-161332</v>
      </c>
    </row>
    <row r="123" spans="1:9" x14ac:dyDescent="0.2">
      <c r="A123" s="32" t="s">
        <v>261</v>
      </c>
      <c r="B123" s="31" t="s">
        <v>247</v>
      </c>
      <c r="C123" s="31" t="s">
        <v>248</v>
      </c>
      <c r="D123" s="31" t="s">
        <v>262</v>
      </c>
      <c r="E123" s="6">
        <v>3</v>
      </c>
      <c r="F123" s="6">
        <v>14646637</v>
      </c>
      <c r="G123" s="6">
        <v>4239</v>
      </c>
      <c r="H123" s="7">
        <f t="shared" si="1"/>
        <v>3455.2104269874972</v>
      </c>
      <c r="I123" s="6">
        <v>-2239912</v>
      </c>
    </row>
    <row r="124" spans="1:9" x14ac:dyDescent="0.2">
      <c r="A124" s="32" t="s">
        <v>263</v>
      </c>
      <c r="B124" s="31" t="s">
        <v>247</v>
      </c>
      <c r="C124" s="31" t="s">
        <v>248</v>
      </c>
      <c r="D124" s="31" t="s">
        <v>264</v>
      </c>
      <c r="E124" s="6">
        <v>5</v>
      </c>
      <c r="F124" s="6">
        <v>16347828</v>
      </c>
      <c r="G124" s="6">
        <v>7932</v>
      </c>
      <c r="H124" s="7">
        <f t="shared" si="1"/>
        <v>2060.9969742813919</v>
      </c>
      <c r="I124" s="6">
        <v>-939879</v>
      </c>
    </row>
    <row r="125" spans="1:9" x14ac:dyDescent="0.2">
      <c r="A125" s="32" t="s">
        <v>265</v>
      </c>
      <c r="B125" s="31" t="s">
        <v>247</v>
      </c>
      <c r="C125" s="31" t="s">
        <v>248</v>
      </c>
      <c r="D125" s="31" t="s">
        <v>266</v>
      </c>
      <c r="E125" s="6">
        <v>5</v>
      </c>
      <c r="F125" s="6">
        <v>4328706</v>
      </c>
      <c r="G125" s="6">
        <v>1485</v>
      </c>
      <c r="H125" s="7">
        <f t="shared" si="1"/>
        <v>2914.9535353535352</v>
      </c>
      <c r="I125" s="6">
        <v>-130417</v>
      </c>
    </row>
    <row r="126" spans="1:9" x14ac:dyDescent="0.2">
      <c r="A126" s="32" t="s">
        <v>267</v>
      </c>
      <c r="B126" s="31" t="s">
        <v>247</v>
      </c>
      <c r="C126" s="31" t="s">
        <v>248</v>
      </c>
      <c r="D126" s="31" t="s">
        <v>268</v>
      </c>
      <c r="E126" s="6">
        <v>5</v>
      </c>
      <c r="F126" s="6">
        <v>0</v>
      </c>
      <c r="G126" s="6">
        <v>1756</v>
      </c>
      <c r="H126" s="7">
        <f t="shared" si="1"/>
        <v>0</v>
      </c>
      <c r="I126" s="6">
        <v>-246887</v>
      </c>
    </row>
    <row r="127" spans="1:9" x14ac:dyDescent="0.2">
      <c r="A127" s="32" t="s">
        <v>269</v>
      </c>
      <c r="B127" s="31" t="s">
        <v>247</v>
      </c>
      <c r="C127" s="31" t="s">
        <v>248</v>
      </c>
      <c r="D127" s="31" t="s">
        <v>270</v>
      </c>
      <c r="E127" s="6">
        <v>0</v>
      </c>
      <c r="F127" s="6">
        <v>0</v>
      </c>
      <c r="G127" s="6">
        <v>0</v>
      </c>
      <c r="H127" s="7">
        <v>0</v>
      </c>
      <c r="I127" s="6">
        <v>0</v>
      </c>
    </row>
    <row r="128" spans="1:9" x14ac:dyDescent="0.2">
      <c r="A128" s="32" t="s">
        <v>271</v>
      </c>
      <c r="B128" s="31" t="s">
        <v>247</v>
      </c>
      <c r="C128" s="31" t="s">
        <v>248</v>
      </c>
      <c r="D128" s="31" t="s">
        <v>272</v>
      </c>
      <c r="E128" s="6">
        <v>5</v>
      </c>
      <c r="F128" s="6">
        <v>23229380</v>
      </c>
      <c r="G128" s="6">
        <v>10607</v>
      </c>
      <c r="H128" s="7">
        <f t="shared" si="1"/>
        <v>2190.0047138682003</v>
      </c>
      <c r="I128" s="6">
        <v>-1101298</v>
      </c>
    </row>
    <row r="129" spans="1:9" x14ac:dyDescent="0.2">
      <c r="A129" s="32" t="s">
        <v>273</v>
      </c>
      <c r="B129" s="31" t="s">
        <v>247</v>
      </c>
      <c r="C129" s="31" t="s">
        <v>248</v>
      </c>
      <c r="D129" s="31" t="s">
        <v>274</v>
      </c>
      <c r="E129" s="6">
        <v>6</v>
      </c>
      <c r="F129" s="6">
        <v>564789</v>
      </c>
      <c r="G129" s="6">
        <v>858</v>
      </c>
      <c r="H129" s="7">
        <f t="shared" si="1"/>
        <v>658.26223776223776</v>
      </c>
      <c r="I129" s="6">
        <v>-118554</v>
      </c>
    </row>
    <row r="130" spans="1:9" x14ac:dyDescent="0.2">
      <c r="A130" s="32" t="s">
        <v>276</v>
      </c>
      <c r="B130" s="31" t="s">
        <v>78</v>
      </c>
      <c r="C130" s="31" t="s">
        <v>275</v>
      </c>
      <c r="D130" s="31" t="s">
        <v>277</v>
      </c>
      <c r="E130" s="6">
        <v>5</v>
      </c>
      <c r="F130" s="6">
        <v>0</v>
      </c>
      <c r="G130" s="6">
        <v>1550</v>
      </c>
      <c r="H130" s="7">
        <f t="shared" si="1"/>
        <v>0</v>
      </c>
      <c r="I130" s="6">
        <v>-306728</v>
      </c>
    </row>
    <row r="131" spans="1:9" x14ac:dyDescent="0.2">
      <c r="A131" s="32" t="s">
        <v>278</v>
      </c>
      <c r="B131" s="31" t="s">
        <v>78</v>
      </c>
      <c r="C131" s="31" t="s">
        <v>275</v>
      </c>
      <c r="D131" s="31" t="s">
        <v>279</v>
      </c>
      <c r="E131" s="6">
        <v>5</v>
      </c>
      <c r="F131" s="6">
        <v>6683865</v>
      </c>
      <c r="G131" s="6">
        <v>3037</v>
      </c>
      <c r="H131" s="7">
        <f t="shared" ref="H131:H194" si="2">F131/G131</f>
        <v>2200.8116562397104</v>
      </c>
      <c r="I131" s="6">
        <v>-467301</v>
      </c>
    </row>
    <row r="132" spans="1:9" x14ac:dyDescent="0.2">
      <c r="A132" s="32" t="s">
        <v>280</v>
      </c>
      <c r="B132" s="31" t="s">
        <v>78</v>
      </c>
      <c r="C132" s="31" t="s">
        <v>275</v>
      </c>
      <c r="D132" s="31" t="s">
        <v>281</v>
      </c>
      <c r="E132" s="6">
        <v>6</v>
      </c>
      <c r="F132" s="6">
        <v>17246433</v>
      </c>
      <c r="G132" s="6">
        <v>10090</v>
      </c>
      <c r="H132" s="7">
        <f t="shared" si="2"/>
        <v>1709.259960356789</v>
      </c>
      <c r="I132" s="6">
        <v>-782592</v>
      </c>
    </row>
    <row r="133" spans="1:9" x14ac:dyDescent="0.2">
      <c r="A133" s="32" t="s">
        <v>282</v>
      </c>
      <c r="B133" s="31" t="s">
        <v>78</v>
      </c>
      <c r="C133" s="31" t="s">
        <v>275</v>
      </c>
      <c r="D133" s="31" t="s">
        <v>283</v>
      </c>
      <c r="E133" s="6">
        <v>5</v>
      </c>
      <c r="F133" s="6">
        <v>3490806</v>
      </c>
      <c r="G133" s="6">
        <v>3373</v>
      </c>
      <c r="H133" s="7">
        <f t="shared" si="2"/>
        <v>1034.9261784761341</v>
      </c>
      <c r="I133" s="6">
        <v>-859882</v>
      </c>
    </row>
    <row r="134" spans="1:9" x14ac:dyDescent="0.2">
      <c r="A134" s="32" t="s">
        <v>284</v>
      </c>
      <c r="B134" s="31" t="s">
        <v>78</v>
      </c>
      <c r="C134" s="31" t="s">
        <v>275</v>
      </c>
      <c r="D134" s="31" t="s">
        <v>285</v>
      </c>
      <c r="E134" s="6">
        <v>6</v>
      </c>
      <c r="F134" s="6">
        <v>3117982</v>
      </c>
      <c r="G134" s="6">
        <v>1769</v>
      </c>
      <c r="H134" s="7">
        <f t="shared" si="2"/>
        <v>1762.5675522894292</v>
      </c>
      <c r="I134" s="6">
        <v>-213073</v>
      </c>
    </row>
    <row r="135" spans="1:9" x14ac:dyDescent="0.2">
      <c r="A135" s="32" t="s">
        <v>286</v>
      </c>
      <c r="B135" s="31" t="s">
        <v>78</v>
      </c>
      <c r="C135" s="31" t="s">
        <v>275</v>
      </c>
      <c r="D135" s="31" t="s">
        <v>287</v>
      </c>
      <c r="E135" s="6">
        <v>2</v>
      </c>
      <c r="F135" s="6">
        <v>107633365</v>
      </c>
      <c r="G135" s="6">
        <v>41154</v>
      </c>
      <c r="H135" s="7">
        <f t="shared" si="2"/>
        <v>2615.3804004471012</v>
      </c>
      <c r="I135" s="6">
        <v>-29733943</v>
      </c>
    </row>
    <row r="136" spans="1:9" x14ac:dyDescent="0.2">
      <c r="A136" s="32" t="s">
        <v>288</v>
      </c>
      <c r="B136" s="31" t="s">
        <v>78</v>
      </c>
      <c r="C136" s="31" t="s">
        <v>275</v>
      </c>
      <c r="D136" s="31" t="s">
        <v>289</v>
      </c>
      <c r="E136" s="6">
        <v>5</v>
      </c>
      <c r="F136" s="6">
        <v>9699933</v>
      </c>
      <c r="G136" s="6">
        <v>2306</v>
      </c>
      <c r="H136" s="7">
        <f t="shared" si="2"/>
        <v>4206.3889852558541</v>
      </c>
      <c r="I136" s="6">
        <v>-884782</v>
      </c>
    </row>
    <row r="137" spans="1:9" x14ac:dyDescent="0.2">
      <c r="A137" s="32" t="s">
        <v>290</v>
      </c>
      <c r="B137" s="31" t="s">
        <v>78</v>
      </c>
      <c r="C137" s="31" t="s">
        <v>275</v>
      </c>
      <c r="D137" s="31" t="s">
        <v>291</v>
      </c>
      <c r="E137" s="6">
        <v>5</v>
      </c>
      <c r="F137" s="6">
        <v>4125613</v>
      </c>
      <c r="G137" s="6">
        <v>2131</v>
      </c>
      <c r="H137" s="7">
        <f t="shared" si="2"/>
        <v>1935.9985922102298</v>
      </c>
      <c r="I137" s="6">
        <v>-565827</v>
      </c>
    </row>
    <row r="138" spans="1:9" x14ac:dyDescent="0.2">
      <c r="A138" s="32" t="s">
        <v>292</v>
      </c>
      <c r="B138" s="31" t="s">
        <v>78</v>
      </c>
      <c r="C138" s="31" t="s">
        <v>275</v>
      </c>
      <c r="D138" s="31" t="s">
        <v>293</v>
      </c>
      <c r="E138" s="6">
        <v>5</v>
      </c>
      <c r="F138" s="6">
        <v>3819204</v>
      </c>
      <c r="G138" s="6">
        <v>1344</v>
      </c>
      <c r="H138" s="7">
        <f t="shared" si="2"/>
        <v>2841.6696428571427</v>
      </c>
      <c r="I138" s="6">
        <v>-432113</v>
      </c>
    </row>
    <row r="139" spans="1:9" x14ac:dyDescent="0.2">
      <c r="A139" s="32" t="s">
        <v>294</v>
      </c>
      <c r="B139" s="31" t="s">
        <v>78</v>
      </c>
      <c r="C139" s="31" t="s">
        <v>275</v>
      </c>
      <c r="D139" s="31" t="s">
        <v>295</v>
      </c>
      <c r="E139" s="6">
        <v>5</v>
      </c>
      <c r="F139" s="6">
        <v>1716218</v>
      </c>
      <c r="G139" s="6">
        <v>1840</v>
      </c>
      <c r="H139" s="7">
        <f t="shared" si="2"/>
        <v>932.72717391304343</v>
      </c>
      <c r="I139" s="6">
        <v>-498799</v>
      </c>
    </row>
    <row r="140" spans="1:9" x14ac:dyDescent="0.2">
      <c r="A140" s="32" t="s">
        <v>296</v>
      </c>
      <c r="B140" s="31" t="s">
        <v>78</v>
      </c>
      <c r="C140" s="31" t="s">
        <v>275</v>
      </c>
      <c r="D140" s="31" t="s">
        <v>297</v>
      </c>
      <c r="E140" s="6">
        <v>5</v>
      </c>
      <c r="F140" s="6">
        <v>1885634</v>
      </c>
      <c r="G140" s="6">
        <v>1328</v>
      </c>
      <c r="H140" s="7">
        <f t="shared" si="2"/>
        <v>1419.9051204819277</v>
      </c>
      <c r="I140" s="6">
        <v>-393703</v>
      </c>
    </row>
    <row r="141" spans="1:9" x14ac:dyDescent="0.2">
      <c r="A141" s="32" t="s">
        <v>298</v>
      </c>
      <c r="B141" s="31" t="s">
        <v>78</v>
      </c>
      <c r="C141" s="31" t="s">
        <v>275</v>
      </c>
      <c r="D141" s="31" t="s">
        <v>299</v>
      </c>
      <c r="E141" s="6">
        <v>6</v>
      </c>
      <c r="F141" s="6">
        <v>386544</v>
      </c>
      <c r="G141" s="6">
        <v>4140</v>
      </c>
      <c r="H141" s="7">
        <f t="shared" si="2"/>
        <v>93.368115942028979</v>
      </c>
      <c r="I141" s="6">
        <v>-536551</v>
      </c>
    </row>
    <row r="142" spans="1:9" x14ac:dyDescent="0.2">
      <c r="A142" s="32" t="s">
        <v>300</v>
      </c>
      <c r="B142" s="31" t="s">
        <v>78</v>
      </c>
      <c r="C142" s="31" t="s">
        <v>275</v>
      </c>
      <c r="D142" s="31" t="s">
        <v>301</v>
      </c>
      <c r="E142" s="6">
        <v>5</v>
      </c>
      <c r="F142" s="6">
        <v>0</v>
      </c>
      <c r="G142" s="6">
        <v>1616</v>
      </c>
      <c r="H142" s="7">
        <f t="shared" si="2"/>
        <v>0</v>
      </c>
      <c r="I142" s="6">
        <v>-273811</v>
      </c>
    </row>
    <row r="143" spans="1:9" x14ac:dyDescent="0.2">
      <c r="A143" s="32" t="s">
        <v>302</v>
      </c>
      <c r="B143" s="31" t="s">
        <v>78</v>
      </c>
      <c r="C143" s="31" t="s">
        <v>275</v>
      </c>
      <c r="D143" s="31" t="s">
        <v>303</v>
      </c>
      <c r="E143" s="6">
        <v>5</v>
      </c>
      <c r="F143" s="6">
        <v>1161338</v>
      </c>
      <c r="G143" s="6">
        <v>1282</v>
      </c>
      <c r="H143" s="7">
        <f t="shared" si="2"/>
        <v>905.8798751950078</v>
      </c>
      <c r="I143" s="6">
        <v>-161332</v>
      </c>
    </row>
    <row r="144" spans="1:9" x14ac:dyDescent="0.2">
      <c r="A144" s="32" t="s">
        <v>304</v>
      </c>
      <c r="B144" s="31" t="s">
        <v>78</v>
      </c>
      <c r="C144" s="31" t="s">
        <v>275</v>
      </c>
      <c r="D144" s="31" t="s">
        <v>305</v>
      </c>
      <c r="E144" s="6">
        <v>5</v>
      </c>
      <c r="F144" s="6">
        <v>0</v>
      </c>
      <c r="G144" s="6">
        <v>2071</v>
      </c>
      <c r="H144" s="7">
        <f t="shared" si="2"/>
        <v>0</v>
      </c>
      <c r="I144" s="6">
        <v>-208980</v>
      </c>
    </row>
    <row r="145" spans="1:9" x14ac:dyDescent="0.2">
      <c r="A145" s="32" t="s">
        <v>306</v>
      </c>
      <c r="B145" s="31" t="s">
        <v>78</v>
      </c>
      <c r="C145" s="31" t="s">
        <v>275</v>
      </c>
      <c r="D145" s="31" t="s">
        <v>307</v>
      </c>
      <c r="E145" s="6">
        <v>5</v>
      </c>
      <c r="F145" s="6">
        <v>0</v>
      </c>
      <c r="G145" s="6">
        <v>2121</v>
      </c>
      <c r="H145" s="7">
        <f t="shared" si="2"/>
        <v>0</v>
      </c>
      <c r="I145" s="6">
        <v>-535373</v>
      </c>
    </row>
    <row r="146" spans="1:9" x14ac:dyDescent="0.2">
      <c r="A146" s="32" t="s">
        <v>308</v>
      </c>
      <c r="B146" s="31" t="s">
        <v>78</v>
      </c>
      <c r="C146" s="31" t="s">
        <v>275</v>
      </c>
      <c r="D146" s="31" t="s">
        <v>309</v>
      </c>
      <c r="E146" s="6">
        <v>5</v>
      </c>
      <c r="F146" s="6">
        <v>2370673</v>
      </c>
      <c r="G146" s="6">
        <v>2803</v>
      </c>
      <c r="H146" s="7">
        <f t="shared" si="2"/>
        <v>845.76275419193723</v>
      </c>
      <c r="I146" s="6">
        <v>-435687</v>
      </c>
    </row>
    <row r="147" spans="1:9" x14ac:dyDescent="0.2">
      <c r="A147" s="32" t="s">
        <v>310</v>
      </c>
      <c r="B147" s="31" t="s">
        <v>78</v>
      </c>
      <c r="C147" s="31" t="s">
        <v>275</v>
      </c>
      <c r="D147" s="31" t="s">
        <v>311</v>
      </c>
      <c r="E147" s="6">
        <v>5</v>
      </c>
      <c r="F147" s="6">
        <v>2332966</v>
      </c>
      <c r="G147" s="6">
        <v>3358</v>
      </c>
      <c r="H147" s="7">
        <f t="shared" si="2"/>
        <v>694.74865991661704</v>
      </c>
      <c r="I147" s="6">
        <v>-301777</v>
      </c>
    </row>
    <row r="148" spans="1:9" x14ac:dyDescent="0.2">
      <c r="A148" s="32" t="s">
        <v>312</v>
      </c>
      <c r="B148" s="31" t="s">
        <v>78</v>
      </c>
      <c r="C148" s="31" t="s">
        <v>275</v>
      </c>
      <c r="D148" s="31" t="s">
        <v>313</v>
      </c>
      <c r="E148" s="6">
        <v>5</v>
      </c>
      <c r="F148" s="6">
        <v>5337201</v>
      </c>
      <c r="G148" s="6">
        <v>4511</v>
      </c>
      <c r="H148" s="7">
        <f t="shared" si="2"/>
        <v>1183.1525160718245</v>
      </c>
      <c r="I148" s="6">
        <v>-630532</v>
      </c>
    </row>
    <row r="149" spans="1:9" x14ac:dyDescent="0.2">
      <c r="A149" s="32" t="s">
        <v>314</v>
      </c>
      <c r="B149" s="31" t="s">
        <v>78</v>
      </c>
      <c r="C149" s="31" t="s">
        <v>275</v>
      </c>
      <c r="D149" s="31" t="s">
        <v>315</v>
      </c>
      <c r="E149" s="6">
        <v>5</v>
      </c>
      <c r="F149" s="6">
        <v>0</v>
      </c>
      <c r="G149" s="6">
        <v>791</v>
      </c>
      <c r="H149" s="7">
        <f t="shared" si="2"/>
        <v>0</v>
      </c>
      <c r="I149" s="6">
        <v>-139090</v>
      </c>
    </row>
    <row r="150" spans="1:9" x14ac:dyDescent="0.2">
      <c r="A150" s="32" t="s">
        <v>316</v>
      </c>
      <c r="B150" s="31" t="s">
        <v>78</v>
      </c>
      <c r="C150" s="31" t="s">
        <v>275</v>
      </c>
      <c r="D150" s="31" t="s">
        <v>317</v>
      </c>
      <c r="E150" s="6">
        <v>3</v>
      </c>
      <c r="F150" s="6">
        <v>9266844</v>
      </c>
      <c r="G150" s="6">
        <v>2619</v>
      </c>
      <c r="H150" s="7">
        <f t="shared" si="2"/>
        <v>3538.3138602520044</v>
      </c>
      <c r="I150" s="6">
        <v>-1490975</v>
      </c>
    </row>
    <row r="151" spans="1:9" x14ac:dyDescent="0.2">
      <c r="A151" s="32" t="s">
        <v>318</v>
      </c>
      <c r="B151" s="31" t="s">
        <v>78</v>
      </c>
      <c r="C151" s="31" t="s">
        <v>275</v>
      </c>
      <c r="D151" s="31" t="s">
        <v>319</v>
      </c>
      <c r="E151" s="6">
        <v>5</v>
      </c>
      <c r="F151" s="6">
        <v>8525376</v>
      </c>
      <c r="G151" s="6">
        <v>5492</v>
      </c>
      <c r="H151" s="7">
        <f t="shared" si="2"/>
        <v>1552.3262927895121</v>
      </c>
      <c r="I151" s="6">
        <v>-481349</v>
      </c>
    </row>
    <row r="152" spans="1:9" x14ac:dyDescent="0.2">
      <c r="A152" s="32" t="s">
        <v>320</v>
      </c>
      <c r="B152" s="31" t="s">
        <v>78</v>
      </c>
      <c r="C152" s="31" t="s">
        <v>275</v>
      </c>
      <c r="D152" s="31" t="s">
        <v>321</v>
      </c>
      <c r="E152" s="6">
        <v>5</v>
      </c>
      <c r="F152" s="6">
        <v>935381</v>
      </c>
      <c r="G152" s="6">
        <v>1289</v>
      </c>
      <c r="H152" s="7">
        <f t="shared" si="2"/>
        <v>725.66408068269982</v>
      </c>
      <c r="I152" s="6">
        <v>-264133</v>
      </c>
    </row>
    <row r="153" spans="1:9" x14ac:dyDescent="0.2">
      <c r="A153" s="32" t="s">
        <v>322</v>
      </c>
      <c r="B153" s="31" t="s">
        <v>78</v>
      </c>
      <c r="C153" s="31" t="s">
        <v>275</v>
      </c>
      <c r="D153" s="31" t="s">
        <v>323</v>
      </c>
      <c r="E153" s="6">
        <v>5</v>
      </c>
      <c r="F153" s="6">
        <v>32863</v>
      </c>
      <c r="G153" s="6">
        <v>561</v>
      </c>
      <c r="H153" s="7">
        <f t="shared" si="2"/>
        <v>58.579322638146166</v>
      </c>
      <c r="I153" s="6">
        <v>-155333</v>
      </c>
    </row>
    <row r="154" spans="1:9" x14ac:dyDescent="0.2">
      <c r="A154" s="32" t="s">
        <v>324</v>
      </c>
      <c r="B154" s="31" t="s">
        <v>78</v>
      </c>
      <c r="C154" s="31" t="s">
        <v>275</v>
      </c>
      <c r="D154" s="31" t="s">
        <v>325</v>
      </c>
      <c r="E154" s="6">
        <v>6</v>
      </c>
      <c r="F154" s="6">
        <v>3283688</v>
      </c>
      <c r="G154" s="6">
        <v>4857</v>
      </c>
      <c r="H154" s="7">
        <f t="shared" si="2"/>
        <v>676.07329627341983</v>
      </c>
      <c r="I154" s="6">
        <v>-210328</v>
      </c>
    </row>
    <row r="155" spans="1:9" x14ac:dyDescent="0.2">
      <c r="A155" s="32" t="s">
        <v>326</v>
      </c>
      <c r="B155" s="31" t="s">
        <v>78</v>
      </c>
      <c r="C155" s="31" t="s">
        <v>275</v>
      </c>
      <c r="D155" s="31" t="s">
        <v>327</v>
      </c>
      <c r="E155" s="6">
        <v>5</v>
      </c>
      <c r="F155" s="6">
        <v>1155942</v>
      </c>
      <c r="G155" s="6">
        <v>1755</v>
      </c>
      <c r="H155" s="7">
        <f t="shared" si="2"/>
        <v>658.65641025641025</v>
      </c>
      <c r="I155" s="6">
        <v>-439838</v>
      </c>
    </row>
    <row r="156" spans="1:9" x14ac:dyDescent="0.2">
      <c r="A156" s="32" t="s">
        <v>328</v>
      </c>
      <c r="B156" s="31" t="s">
        <v>78</v>
      </c>
      <c r="C156" s="31" t="s">
        <v>275</v>
      </c>
      <c r="D156" s="31" t="s">
        <v>329</v>
      </c>
      <c r="E156" s="6">
        <v>5</v>
      </c>
      <c r="F156" s="6">
        <v>6117631</v>
      </c>
      <c r="G156" s="6">
        <v>7056</v>
      </c>
      <c r="H156" s="7">
        <f t="shared" si="2"/>
        <v>867.0111961451247</v>
      </c>
      <c r="I156" s="6">
        <v>-1810398</v>
      </c>
    </row>
    <row r="157" spans="1:9" x14ac:dyDescent="0.2">
      <c r="A157" s="32" t="s">
        <v>330</v>
      </c>
      <c r="B157" s="31" t="s">
        <v>78</v>
      </c>
      <c r="C157" s="31" t="s">
        <v>275</v>
      </c>
      <c r="D157" s="31" t="s">
        <v>331</v>
      </c>
      <c r="E157" s="6">
        <v>5</v>
      </c>
      <c r="F157" s="6">
        <v>6598093</v>
      </c>
      <c r="G157" s="6">
        <v>6317</v>
      </c>
      <c r="H157" s="7">
        <f t="shared" si="2"/>
        <v>1044.497862909609</v>
      </c>
      <c r="I157" s="6">
        <v>-910756</v>
      </c>
    </row>
    <row r="158" spans="1:9" x14ac:dyDescent="0.2">
      <c r="A158" s="32" t="s">
        <v>333</v>
      </c>
      <c r="B158" s="31" t="s">
        <v>181</v>
      </c>
      <c r="C158" s="31" t="s">
        <v>332</v>
      </c>
      <c r="D158" s="31" t="s">
        <v>334</v>
      </c>
      <c r="E158" s="6">
        <v>4</v>
      </c>
      <c r="F158" s="6">
        <v>277233</v>
      </c>
      <c r="G158" s="6">
        <v>310</v>
      </c>
      <c r="H158" s="7">
        <f t="shared" si="2"/>
        <v>894.3</v>
      </c>
      <c r="I158" s="6">
        <v>-66645</v>
      </c>
    </row>
    <row r="159" spans="1:9" x14ac:dyDescent="0.2">
      <c r="A159" s="32" t="s">
        <v>335</v>
      </c>
      <c r="B159" s="31" t="s">
        <v>181</v>
      </c>
      <c r="C159" s="31" t="s">
        <v>332</v>
      </c>
      <c r="D159" s="31" t="s">
        <v>336</v>
      </c>
      <c r="E159" s="6">
        <v>5</v>
      </c>
      <c r="F159" s="6">
        <v>0</v>
      </c>
      <c r="G159" s="6">
        <v>171</v>
      </c>
      <c r="H159" s="7">
        <f t="shared" si="2"/>
        <v>0</v>
      </c>
      <c r="I159" s="6">
        <v>0</v>
      </c>
    </row>
    <row r="160" spans="1:9" x14ac:dyDescent="0.2">
      <c r="A160" s="32" t="s">
        <v>337</v>
      </c>
      <c r="B160" s="31" t="s">
        <v>181</v>
      </c>
      <c r="C160" s="31" t="s">
        <v>332</v>
      </c>
      <c r="D160" s="31" t="s">
        <v>338</v>
      </c>
      <c r="E160" s="6">
        <v>5</v>
      </c>
      <c r="F160" s="6">
        <v>0</v>
      </c>
      <c r="G160" s="6">
        <v>108</v>
      </c>
      <c r="H160" s="7">
        <f t="shared" si="2"/>
        <v>0</v>
      </c>
      <c r="I160" s="6">
        <v>-47861</v>
      </c>
    </row>
    <row r="161" spans="1:9" x14ac:dyDescent="0.2">
      <c r="A161" s="32" t="s">
        <v>339</v>
      </c>
      <c r="B161" s="31" t="s">
        <v>181</v>
      </c>
      <c r="C161" s="31" t="s">
        <v>332</v>
      </c>
      <c r="D161" s="31" t="s">
        <v>340</v>
      </c>
      <c r="E161" s="6">
        <v>4</v>
      </c>
      <c r="F161" s="6">
        <v>1550421</v>
      </c>
      <c r="G161" s="6">
        <v>672</v>
      </c>
      <c r="H161" s="7">
        <f t="shared" si="2"/>
        <v>2307.1741071428573</v>
      </c>
      <c r="I161" s="6">
        <v>-257070</v>
      </c>
    </row>
    <row r="162" spans="1:9" x14ac:dyDescent="0.2">
      <c r="A162" s="32" t="s">
        <v>341</v>
      </c>
      <c r="B162" s="31" t="s">
        <v>181</v>
      </c>
      <c r="C162" s="31" t="s">
        <v>332</v>
      </c>
      <c r="D162" s="31" t="s">
        <v>342</v>
      </c>
      <c r="E162" s="6">
        <v>6</v>
      </c>
      <c r="F162" s="6">
        <v>0</v>
      </c>
      <c r="G162" s="6">
        <v>74</v>
      </c>
      <c r="H162" s="7">
        <f t="shared" si="2"/>
        <v>0</v>
      </c>
      <c r="I162" s="6">
        <v>-26400</v>
      </c>
    </row>
    <row r="163" spans="1:9" x14ac:dyDescent="0.2">
      <c r="A163" s="32" t="s">
        <v>343</v>
      </c>
      <c r="B163" s="31" t="s">
        <v>181</v>
      </c>
      <c r="C163" s="31" t="s">
        <v>332</v>
      </c>
      <c r="D163" s="31" t="s">
        <v>344</v>
      </c>
      <c r="E163" s="6">
        <v>5</v>
      </c>
      <c r="F163" s="6">
        <v>0</v>
      </c>
      <c r="G163" s="6">
        <v>561</v>
      </c>
      <c r="H163" s="7">
        <f t="shared" si="2"/>
        <v>0</v>
      </c>
      <c r="I163" s="6">
        <v>-105709</v>
      </c>
    </row>
    <row r="164" spans="1:9" x14ac:dyDescent="0.2">
      <c r="A164" s="32" t="s">
        <v>345</v>
      </c>
      <c r="B164" s="31" t="s">
        <v>181</v>
      </c>
      <c r="C164" s="31" t="s">
        <v>332</v>
      </c>
      <c r="D164" s="31" t="s">
        <v>346</v>
      </c>
      <c r="E164" s="6">
        <v>5</v>
      </c>
      <c r="F164" s="6">
        <v>0</v>
      </c>
      <c r="G164" s="6">
        <v>204</v>
      </c>
      <c r="H164" s="7">
        <f t="shared" si="2"/>
        <v>0</v>
      </c>
      <c r="I164" s="6">
        <v>-98204</v>
      </c>
    </row>
    <row r="165" spans="1:9" x14ac:dyDescent="0.2">
      <c r="A165" s="32" t="s">
        <v>347</v>
      </c>
      <c r="B165" s="31" t="s">
        <v>181</v>
      </c>
      <c r="C165" s="31" t="s">
        <v>332</v>
      </c>
      <c r="D165" s="31" t="s">
        <v>348</v>
      </c>
      <c r="E165" s="6">
        <v>0</v>
      </c>
      <c r="F165" s="6">
        <v>0</v>
      </c>
      <c r="G165" s="6">
        <v>0</v>
      </c>
      <c r="H165" s="7">
        <v>0</v>
      </c>
      <c r="I165" s="6">
        <v>0</v>
      </c>
    </row>
    <row r="166" spans="1:9" x14ac:dyDescent="0.2">
      <c r="A166" s="32" t="s">
        <v>349</v>
      </c>
      <c r="B166" s="31" t="s">
        <v>181</v>
      </c>
      <c r="C166" s="31" t="s">
        <v>332</v>
      </c>
      <c r="D166" s="31" t="s">
        <v>350</v>
      </c>
      <c r="E166" s="6">
        <v>5</v>
      </c>
      <c r="F166" s="6">
        <v>0</v>
      </c>
      <c r="G166" s="6">
        <v>242</v>
      </c>
      <c r="H166" s="7">
        <f t="shared" si="2"/>
        <v>0</v>
      </c>
      <c r="I166" s="6">
        <v>-56075</v>
      </c>
    </row>
    <row r="167" spans="1:9" x14ac:dyDescent="0.2">
      <c r="A167" s="32" t="s">
        <v>351</v>
      </c>
      <c r="B167" s="31" t="s">
        <v>181</v>
      </c>
      <c r="C167" s="31" t="s">
        <v>332</v>
      </c>
      <c r="D167" s="31" t="s">
        <v>352</v>
      </c>
      <c r="E167" s="6">
        <v>5</v>
      </c>
      <c r="F167" s="6">
        <v>0</v>
      </c>
      <c r="G167" s="6">
        <v>420</v>
      </c>
      <c r="H167" s="7">
        <f t="shared" si="2"/>
        <v>0</v>
      </c>
      <c r="I167" s="6">
        <v>-150832</v>
      </c>
    </row>
    <row r="168" spans="1:9" x14ac:dyDescent="0.2">
      <c r="A168" s="32" t="s">
        <v>353</v>
      </c>
      <c r="B168" s="31" t="s">
        <v>181</v>
      </c>
      <c r="C168" s="31" t="s">
        <v>232</v>
      </c>
      <c r="D168" s="31" t="s">
        <v>354</v>
      </c>
      <c r="E168" s="6">
        <v>5</v>
      </c>
      <c r="F168" s="6">
        <v>0</v>
      </c>
      <c r="G168" s="6">
        <v>732</v>
      </c>
      <c r="H168" s="7">
        <f t="shared" si="2"/>
        <v>0</v>
      </c>
      <c r="I168" s="6">
        <v>-154858</v>
      </c>
    </row>
    <row r="169" spans="1:9" x14ac:dyDescent="0.2">
      <c r="A169" s="32" t="s">
        <v>355</v>
      </c>
      <c r="B169" s="31" t="s">
        <v>181</v>
      </c>
      <c r="C169" s="31" t="s">
        <v>232</v>
      </c>
      <c r="D169" s="31" t="s">
        <v>356</v>
      </c>
      <c r="E169" s="6">
        <v>4</v>
      </c>
      <c r="F169" s="6">
        <v>0</v>
      </c>
      <c r="G169" s="6">
        <v>450</v>
      </c>
      <c r="H169" s="7">
        <f t="shared" si="2"/>
        <v>0</v>
      </c>
      <c r="I169" s="6">
        <v>-193489</v>
      </c>
    </row>
    <row r="170" spans="1:9" x14ac:dyDescent="0.2">
      <c r="A170" s="32" t="s">
        <v>357</v>
      </c>
      <c r="B170" s="31" t="s">
        <v>181</v>
      </c>
      <c r="C170" s="31" t="s">
        <v>232</v>
      </c>
      <c r="D170" s="31" t="s">
        <v>358</v>
      </c>
      <c r="E170" s="6">
        <v>4</v>
      </c>
      <c r="F170" s="6">
        <v>926204</v>
      </c>
      <c r="G170" s="6">
        <v>1364</v>
      </c>
      <c r="H170" s="7">
        <f t="shared" si="2"/>
        <v>679.03519061583575</v>
      </c>
      <c r="I170" s="6">
        <v>-750977</v>
      </c>
    </row>
    <row r="171" spans="1:9" x14ac:dyDescent="0.2">
      <c r="A171" s="32" t="s">
        <v>359</v>
      </c>
      <c r="B171" s="31" t="s">
        <v>181</v>
      </c>
      <c r="C171" s="31" t="s">
        <v>232</v>
      </c>
      <c r="D171" s="31" t="s">
        <v>360</v>
      </c>
      <c r="E171" s="6">
        <v>5</v>
      </c>
      <c r="F171" s="6">
        <v>0</v>
      </c>
      <c r="G171" s="6">
        <v>1120</v>
      </c>
      <c r="H171" s="7">
        <f t="shared" si="2"/>
        <v>0</v>
      </c>
      <c r="I171" s="6">
        <v>-560306</v>
      </c>
    </row>
    <row r="172" spans="1:9" x14ac:dyDescent="0.2">
      <c r="A172" s="32" t="s">
        <v>361</v>
      </c>
      <c r="B172" s="31" t="s">
        <v>181</v>
      </c>
      <c r="C172" s="31" t="s">
        <v>232</v>
      </c>
      <c r="D172" s="31" t="s">
        <v>362</v>
      </c>
      <c r="E172" s="6">
        <v>4</v>
      </c>
      <c r="F172" s="6">
        <v>6952074</v>
      </c>
      <c r="G172" s="6">
        <v>2215</v>
      </c>
      <c r="H172" s="7">
        <f t="shared" si="2"/>
        <v>3138.6338600451468</v>
      </c>
      <c r="I172" s="6">
        <v>-807140</v>
      </c>
    </row>
    <row r="173" spans="1:9" x14ac:dyDescent="0.2">
      <c r="A173" s="32" t="s">
        <v>363</v>
      </c>
      <c r="B173" s="31" t="s">
        <v>181</v>
      </c>
      <c r="C173" s="31" t="s">
        <v>232</v>
      </c>
      <c r="D173" s="31" t="s">
        <v>364</v>
      </c>
      <c r="E173" s="6">
        <v>4</v>
      </c>
      <c r="F173" s="6">
        <v>1538184</v>
      </c>
      <c r="G173" s="6">
        <v>739</v>
      </c>
      <c r="H173" s="7">
        <f t="shared" si="2"/>
        <v>2081.4397834912043</v>
      </c>
      <c r="I173" s="6">
        <v>-460832</v>
      </c>
    </row>
    <row r="174" spans="1:9" x14ac:dyDescent="0.2">
      <c r="A174" s="32" t="s">
        <v>365</v>
      </c>
      <c r="B174" s="31" t="s">
        <v>181</v>
      </c>
      <c r="C174" s="31" t="s">
        <v>232</v>
      </c>
      <c r="D174" s="31" t="s">
        <v>366</v>
      </c>
      <c r="E174" s="6">
        <v>4</v>
      </c>
      <c r="F174" s="6">
        <v>0</v>
      </c>
      <c r="G174" s="6">
        <v>233</v>
      </c>
      <c r="H174" s="7">
        <f t="shared" si="2"/>
        <v>0</v>
      </c>
      <c r="I174" s="6">
        <v>-156486</v>
      </c>
    </row>
    <row r="175" spans="1:9" x14ac:dyDescent="0.2">
      <c r="A175" s="32" t="s">
        <v>369</v>
      </c>
      <c r="B175" s="31" t="s">
        <v>367</v>
      </c>
      <c r="C175" s="31" t="s">
        <v>368</v>
      </c>
      <c r="D175" s="31" t="s">
        <v>370</v>
      </c>
      <c r="E175" s="6">
        <v>5</v>
      </c>
      <c r="F175" s="6">
        <v>0</v>
      </c>
      <c r="G175" s="6">
        <v>112</v>
      </c>
      <c r="H175" s="7">
        <f t="shared" si="2"/>
        <v>0</v>
      </c>
      <c r="I175" s="6">
        <v>-30943</v>
      </c>
    </row>
    <row r="176" spans="1:9" x14ac:dyDescent="0.2">
      <c r="A176" s="32" t="s">
        <v>371</v>
      </c>
      <c r="B176" s="31" t="s">
        <v>367</v>
      </c>
      <c r="C176" s="31" t="s">
        <v>368</v>
      </c>
      <c r="D176" s="31" t="s">
        <v>372</v>
      </c>
      <c r="E176" s="6">
        <v>4</v>
      </c>
      <c r="F176" s="6">
        <v>1941492</v>
      </c>
      <c r="G176" s="6">
        <v>2575</v>
      </c>
      <c r="H176" s="7">
        <f t="shared" si="2"/>
        <v>753.97747572815535</v>
      </c>
      <c r="I176" s="6">
        <v>-1617512</v>
      </c>
    </row>
    <row r="177" spans="1:9" x14ac:dyDescent="0.2">
      <c r="A177" s="32" t="s">
        <v>373</v>
      </c>
      <c r="B177" s="31" t="s">
        <v>367</v>
      </c>
      <c r="C177" s="31" t="s">
        <v>368</v>
      </c>
      <c r="D177" s="31" t="s">
        <v>374</v>
      </c>
      <c r="E177" s="6">
        <v>4</v>
      </c>
      <c r="F177" s="6">
        <v>0</v>
      </c>
      <c r="G177" s="6">
        <v>1489</v>
      </c>
      <c r="H177" s="7">
        <f t="shared" si="2"/>
        <v>0</v>
      </c>
      <c r="I177" s="6">
        <v>-419306</v>
      </c>
    </row>
    <row r="178" spans="1:9" x14ac:dyDescent="0.2">
      <c r="A178" s="32" t="s">
        <v>375</v>
      </c>
      <c r="B178" s="31" t="s">
        <v>367</v>
      </c>
      <c r="C178" s="31" t="s">
        <v>368</v>
      </c>
      <c r="D178" s="31" t="s">
        <v>376</v>
      </c>
      <c r="E178" s="6">
        <v>5</v>
      </c>
      <c r="F178" s="6">
        <v>0</v>
      </c>
      <c r="G178" s="6">
        <v>849</v>
      </c>
      <c r="H178" s="7">
        <f t="shared" si="2"/>
        <v>0</v>
      </c>
      <c r="I178" s="6">
        <v>-361289</v>
      </c>
    </row>
    <row r="179" spans="1:9" x14ac:dyDescent="0.2">
      <c r="A179" s="32" t="s">
        <v>377</v>
      </c>
      <c r="B179" s="31" t="s">
        <v>367</v>
      </c>
      <c r="C179" s="31" t="s">
        <v>368</v>
      </c>
      <c r="D179" s="31" t="s">
        <v>378</v>
      </c>
      <c r="E179" s="6">
        <v>5</v>
      </c>
      <c r="F179" s="6">
        <v>0</v>
      </c>
      <c r="G179" s="6">
        <v>407</v>
      </c>
      <c r="H179" s="7">
        <f t="shared" si="2"/>
        <v>0</v>
      </c>
      <c r="I179" s="6">
        <v>-114306</v>
      </c>
    </row>
    <row r="180" spans="1:9" x14ac:dyDescent="0.2">
      <c r="A180" s="32" t="s">
        <v>379</v>
      </c>
      <c r="B180" s="31" t="s">
        <v>367</v>
      </c>
      <c r="C180" s="31" t="s">
        <v>368</v>
      </c>
      <c r="D180" s="31" t="s">
        <v>380</v>
      </c>
      <c r="E180" s="6">
        <v>5</v>
      </c>
      <c r="F180" s="6">
        <v>634050</v>
      </c>
      <c r="G180" s="6">
        <v>1669</v>
      </c>
      <c r="H180" s="7">
        <f t="shared" si="2"/>
        <v>379.89814260035951</v>
      </c>
      <c r="I180" s="6">
        <v>-346881</v>
      </c>
    </row>
    <row r="181" spans="1:9" x14ac:dyDescent="0.2">
      <c r="A181" s="32" t="s">
        <v>383</v>
      </c>
      <c r="B181" s="31" t="s">
        <v>381</v>
      </c>
      <c r="C181" s="31" t="s">
        <v>382</v>
      </c>
      <c r="D181" s="31" t="s">
        <v>384</v>
      </c>
      <c r="E181" s="6">
        <v>5</v>
      </c>
      <c r="F181" s="6">
        <v>1010680</v>
      </c>
      <c r="G181" s="6">
        <v>786</v>
      </c>
      <c r="H181" s="7">
        <f t="shared" si="2"/>
        <v>1285.852417302799</v>
      </c>
      <c r="I181" s="6">
        <v>-124807</v>
      </c>
    </row>
    <row r="182" spans="1:9" x14ac:dyDescent="0.2">
      <c r="A182" s="32" t="s">
        <v>385</v>
      </c>
      <c r="B182" s="31" t="s">
        <v>381</v>
      </c>
      <c r="C182" s="31" t="s">
        <v>382</v>
      </c>
      <c r="D182" s="31" t="s">
        <v>386</v>
      </c>
      <c r="E182" s="6">
        <v>3</v>
      </c>
      <c r="F182" s="6">
        <v>3711434</v>
      </c>
      <c r="G182" s="6">
        <v>2244</v>
      </c>
      <c r="H182" s="7">
        <f t="shared" si="2"/>
        <v>1653.9367201426026</v>
      </c>
      <c r="I182" s="6">
        <v>-795553</v>
      </c>
    </row>
    <row r="183" spans="1:9" x14ac:dyDescent="0.2">
      <c r="A183" s="32" t="s">
        <v>387</v>
      </c>
      <c r="B183" s="31" t="s">
        <v>381</v>
      </c>
      <c r="C183" s="31" t="s">
        <v>382</v>
      </c>
      <c r="D183" s="31" t="s">
        <v>388</v>
      </c>
      <c r="E183" s="6">
        <v>5</v>
      </c>
      <c r="F183" s="6">
        <v>0</v>
      </c>
      <c r="G183" s="6">
        <v>841</v>
      </c>
      <c r="H183" s="7">
        <f t="shared" si="2"/>
        <v>0</v>
      </c>
      <c r="I183" s="6">
        <v>-211124</v>
      </c>
    </row>
    <row r="184" spans="1:9" x14ac:dyDescent="0.2">
      <c r="A184" s="32" t="s">
        <v>389</v>
      </c>
      <c r="B184" s="31" t="s">
        <v>381</v>
      </c>
      <c r="C184" s="31" t="s">
        <v>382</v>
      </c>
      <c r="D184" s="31" t="s">
        <v>390</v>
      </c>
      <c r="E184" s="6">
        <v>5</v>
      </c>
      <c r="F184" s="6">
        <v>0</v>
      </c>
      <c r="G184" s="6">
        <v>395</v>
      </c>
      <c r="H184" s="7">
        <f t="shared" si="2"/>
        <v>0</v>
      </c>
      <c r="I184" s="6">
        <v>-70309</v>
      </c>
    </row>
    <row r="185" spans="1:9" x14ac:dyDescent="0.2">
      <c r="A185" s="32" t="s">
        <v>391</v>
      </c>
      <c r="B185" s="31" t="s">
        <v>381</v>
      </c>
      <c r="C185" s="31" t="s">
        <v>382</v>
      </c>
      <c r="D185" s="31" t="s">
        <v>392</v>
      </c>
      <c r="E185" s="6">
        <v>5</v>
      </c>
      <c r="F185" s="6">
        <v>2015222</v>
      </c>
      <c r="G185" s="6">
        <v>1177</v>
      </c>
      <c r="H185" s="7">
        <f t="shared" si="2"/>
        <v>1712.1682242990655</v>
      </c>
      <c r="I185" s="6">
        <v>-172354</v>
      </c>
    </row>
    <row r="186" spans="1:9" x14ac:dyDescent="0.2">
      <c r="A186" s="32" t="s">
        <v>393</v>
      </c>
      <c r="B186" s="31" t="s">
        <v>381</v>
      </c>
      <c r="C186" s="31" t="s">
        <v>382</v>
      </c>
      <c r="D186" s="31" t="s">
        <v>394</v>
      </c>
      <c r="E186" s="6">
        <v>5</v>
      </c>
      <c r="F186" s="6">
        <v>474455</v>
      </c>
      <c r="G186" s="6">
        <v>745</v>
      </c>
      <c r="H186" s="7">
        <f t="shared" si="2"/>
        <v>636.85234899328862</v>
      </c>
      <c r="I186" s="6">
        <v>-117579</v>
      </c>
    </row>
    <row r="187" spans="1:9" x14ac:dyDescent="0.2">
      <c r="A187" s="32" t="s">
        <v>395</v>
      </c>
      <c r="B187" s="31" t="s">
        <v>381</v>
      </c>
      <c r="C187" s="31" t="s">
        <v>382</v>
      </c>
      <c r="D187" s="31" t="s">
        <v>396</v>
      </c>
      <c r="E187" s="6">
        <v>5</v>
      </c>
      <c r="F187" s="6">
        <v>0</v>
      </c>
      <c r="G187" s="6">
        <v>624</v>
      </c>
      <c r="H187" s="7">
        <f t="shared" si="2"/>
        <v>0</v>
      </c>
      <c r="I187" s="6">
        <v>-140618</v>
      </c>
    </row>
    <row r="188" spans="1:9" x14ac:dyDescent="0.2">
      <c r="A188" s="32" t="s">
        <v>397</v>
      </c>
      <c r="B188" s="31" t="s">
        <v>381</v>
      </c>
      <c r="C188" s="31" t="s">
        <v>382</v>
      </c>
      <c r="D188" s="31" t="s">
        <v>398</v>
      </c>
      <c r="E188" s="6">
        <v>5</v>
      </c>
      <c r="F188" s="6">
        <v>0</v>
      </c>
      <c r="G188" s="6">
        <v>890</v>
      </c>
      <c r="H188" s="7">
        <f t="shared" si="2"/>
        <v>0</v>
      </c>
      <c r="I188" s="6">
        <v>-198986</v>
      </c>
    </row>
    <row r="189" spans="1:9" x14ac:dyDescent="0.2">
      <c r="A189" s="32" t="s">
        <v>399</v>
      </c>
      <c r="B189" s="31" t="s">
        <v>2</v>
      </c>
      <c r="C189" s="31" t="s">
        <v>170</v>
      </c>
      <c r="D189" s="31" t="s">
        <v>400</v>
      </c>
      <c r="E189" s="6">
        <v>5</v>
      </c>
      <c r="F189" s="6">
        <v>343998</v>
      </c>
      <c r="G189" s="6">
        <v>1164</v>
      </c>
      <c r="H189" s="7">
        <f t="shared" si="2"/>
        <v>295.53092783505156</v>
      </c>
      <c r="I189" s="6">
        <v>-488131</v>
      </c>
    </row>
    <row r="190" spans="1:9" x14ac:dyDescent="0.2">
      <c r="A190" s="32" t="s">
        <v>401</v>
      </c>
      <c r="B190" s="31" t="s">
        <v>2</v>
      </c>
      <c r="C190" s="31" t="s">
        <v>170</v>
      </c>
      <c r="D190" s="31" t="s">
        <v>402</v>
      </c>
      <c r="E190" s="6">
        <v>4</v>
      </c>
      <c r="F190" s="6">
        <v>0</v>
      </c>
      <c r="G190" s="6">
        <v>1316</v>
      </c>
      <c r="H190" s="7">
        <f t="shared" si="2"/>
        <v>0</v>
      </c>
      <c r="I190" s="6">
        <v>-469751</v>
      </c>
    </row>
    <row r="191" spans="1:9" x14ac:dyDescent="0.2">
      <c r="A191" s="32" t="s">
        <v>403</v>
      </c>
      <c r="B191" s="31" t="s">
        <v>2</v>
      </c>
      <c r="C191" s="31" t="s">
        <v>170</v>
      </c>
      <c r="D191" s="31" t="s">
        <v>404</v>
      </c>
      <c r="E191" s="6">
        <v>5</v>
      </c>
      <c r="F191" s="6">
        <v>852911</v>
      </c>
      <c r="G191" s="6">
        <v>1211</v>
      </c>
      <c r="H191" s="7">
        <f t="shared" si="2"/>
        <v>704.30305532617672</v>
      </c>
      <c r="I191" s="6">
        <v>-261261</v>
      </c>
    </row>
    <row r="192" spans="1:9" x14ac:dyDescent="0.2">
      <c r="A192" s="32" t="s">
        <v>405</v>
      </c>
      <c r="B192" s="31" t="s">
        <v>2</v>
      </c>
      <c r="C192" s="31" t="s">
        <v>170</v>
      </c>
      <c r="D192" s="31" t="s">
        <v>406</v>
      </c>
      <c r="E192" s="6">
        <v>5</v>
      </c>
      <c r="F192" s="6">
        <v>573768</v>
      </c>
      <c r="G192" s="6">
        <v>1119</v>
      </c>
      <c r="H192" s="7">
        <f t="shared" si="2"/>
        <v>512.75067024128691</v>
      </c>
      <c r="I192" s="6">
        <v>-286379</v>
      </c>
    </row>
    <row r="193" spans="1:9" x14ac:dyDescent="0.2">
      <c r="A193" s="32" t="s">
        <v>407</v>
      </c>
      <c r="B193" s="31" t="s">
        <v>2</v>
      </c>
      <c r="C193" s="31" t="s">
        <v>170</v>
      </c>
      <c r="D193" s="31" t="s">
        <v>408</v>
      </c>
      <c r="E193" s="6">
        <v>5</v>
      </c>
      <c r="F193" s="6">
        <v>0</v>
      </c>
      <c r="G193" s="6">
        <v>352</v>
      </c>
      <c r="H193" s="7">
        <f t="shared" si="2"/>
        <v>0</v>
      </c>
      <c r="I193" s="6">
        <v>-158399</v>
      </c>
    </row>
    <row r="194" spans="1:9" x14ac:dyDescent="0.2">
      <c r="A194" s="32" t="s">
        <v>409</v>
      </c>
      <c r="B194" s="31" t="s">
        <v>2</v>
      </c>
      <c r="C194" s="31" t="s">
        <v>170</v>
      </c>
      <c r="D194" s="31" t="s">
        <v>410</v>
      </c>
      <c r="E194" s="6">
        <v>5</v>
      </c>
      <c r="F194" s="6">
        <v>0</v>
      </c>
      <c r="G194" s="6">
        <v>291</v>
      </c>
      <c r="H194" s="7">
        <f t="shared" si="2"/>
        <v>0</v>
      </c>
      <c r="I194" s="6">
        <v>-72983</v>
      </c>
    </row>
    <row r="195" spans="1:9" x14ac:dyDescent="0.2">
      <c r="A195" s="32" t="s">
        <v>412</v>
      </c>
      <c r="B195" s="31" t="s">
        <v>181</v>
      </c>
      <c r="C195" s="31" t="s">
        <v>411</v>
      </c>
      <c r="D195" s="31" t="s">
        <v>413</v>
      </c>
      <c r="E195" s="6">
        <v>5</v>
      </c>
      <c r="F195" s="6">
        <v>0</v>
      </c>
      <c r="G195" s="6">
        <v>112</v>
      </c>
      <c r="H195" s="7">
        <f t="shared" ref="H195:H258" si="3">F195/G195</f>
        <v>0</v>
      </c>
      <c r="I195" s="6">
        <v>-2104</v>
      </c>
    </row>
    <row r="196" spans="1:9" x14ac:dyDescent="0.2">
      <c r="A196" s="32" t="s">
        <v>414</v>
      </c>
      <c r="B196" s="31" t="s">
        <v>181</v>
      </c>
      <c r="C196" s="31" t="s">
        <v>411</v>
      </c>
      <c r="D196" s="31" t="s">
        <v>415</v>
      </c>
      <c r="E196" s="6">
        <v>6</v>
      </c>
      <c r="F196" s="6">
        <v>0</v>
      </c>
      <c r="G196" s="6">
        <v>78</v>
      </c>
      <c r="H196" s="7">
        <f t="shared" si="3"/>
        <v>0</v>
      </c>
      <c r="I196" s="6">
        <v>-34768</v>
      </c>
    </row>
    <row r="197" spans="1:9" x14ac:dyDescent="0.2">
      <c r="A197" s="32" t="s">
        <v>416</v>
      </c>
      <c r="B197" s="31" t="s">
        <v>181</v>
      </c>
      <c r="C197" s="31" t="s">
        <v>411</v>
      </c>
      <c r="D197" s="31" t="s">
        <v>417</v>
      </c>
      <c r="E197" s="6">
        <v>6</v>
      </c>
      <c r="F197" s="6">
        <v>0</v>
      </c>
      <c r="G197" s="6">
        <v>65</v>
      </c>
      <c r="H197" s="7">
        <f t="shared" si="3"/>
        <v>0</v>
      </c>
      <c r="I197" s="6">
        <v>0</v>
      </c>
    </row>
    <row r="198" spans="1:9" x14ac:dyDescent="0.2">
      <c r="A198" s="32" t="s">
        <v>418</v>
      </c>
      <c r="B198" s="31" t="s">
        <v>181</v>
      </c>
      <c r="C198" s="31" t="s">
        <v>411</v>
      </c>
      <c r="D198" s="31" t="s">
        <v>419</v>
      </c>
      <c r="E198" s="6">
        <v>5</v>
      </c>
      <c r="F198" s="6">
        <v>0</v>
      </c>
      <c r="G198" s="6">
        <v>141</v>
      </c>
      <c r="H198" s="7">
        <f t="shared" si="3"/>
        <v>0</v>
      </c>
      <c r="I198" s="6">
        <v>-45252</v>
      </c>
    </row>
    <row r="199" spans="1:9" x14ac:dyDescent="0.2">
      <c r="A199" s="32" t="s">
        <v>421</v>
      </c>
      <c r="B199" s="31" t="s">
        <v>367</v>
      </c>
      <c r="C199" s="31" t="s">
        <v>420</v>
      </c>
      <c r="D199" s="31" t="s">
        <v>422</v>
      </c>
      <c r="E199" s="6">
        <v>4</v>
      </c>
      <c r="F199" s="6">
        <v>0</v>
      </c>
      <c r="G199" s="6">
        <v>656</v>
      </c>
      <c r="H199" s="7">
        <f t="shared" si="3"/>
        <v>0</v>
      </c>
      <c r="I199" s="6">
        <v>-178773</v>
      </c>
    </row>
    <row r="200" spans="1:9" x14ac:dyDescent="0.2">
      <c r="A200" s="32" t="s">
        <v>423</v>
      </c>
      <c r="B200" s="31" t="s">
        <v>367</v>
      </c>
      <c r="C200" s="31" t="s">
        <v>420</v>
      </c>
      <c r="D200" s="31" t="s">
        <v>424</v>
      </c>
      <c r="E200" s="6">
        <v>5</v>
      </c>
      <c r="F200" s="6">
        <v>293259</v>
      </c>
      <c r="G200" s="6">
        <v>934</v>
      </c>
      <c r="H200" s="7">
        <f t="shared" si="3"/>
        <v>313.98179871520341</v>
      </c>
      <c r="I200" s="6">
        <v>-276939</v>
      </c>
    </row>
    <row r="201" spans="1:9" x14ac:dyDescent="0.2">
      <c r="A201" s="32" t="s">
        <v>425</v>
      </c>
      <c r="B201" s="31" t="s">
        <v>367</v>
      </c>
      <c r="C201" s="31" t="s">
        <v>420</v>
      </c>
      <c r="D201" s="31" t="s">
        <v>420</v>
      </c>
      <c r="E201" s="6">
        <v>4</v>
      </c>
      <c r="F201" s="6">
        <v>4312867</v>
      </c>
      <c r="G201" s="6">
        <v>1127</v>
      </c>
      <c r="H201" s="7">
        <f t="shared" si="3"/>
        <v>3826.8562555456965</v>
      </c>
      <c r="I201" s="6">
        <v>-517160</v>
      </c>
    </row>
    <row r="202" spans="1:9" x14ac:dyDescent="0.2">
      <c r="A202" s="32" t="s">
        <v>426</v>
      </c>
      <c r="B202" s="31" t="s">
        <v>367</v>
      </c>
      <c r="C202" s="31" t="s">
        <v>420</v>
      </c>
      <c r="D202" s="31" t="s">
        <v>427</v>
      </c>
      <c r="E202" s="6">
        <v>4</v>
      </c>
      <c r="F202" s="6">
        <v>3078749</v>
      </c>
      <c r="G202" s="6">
        <v>1086</v>
      </c>
      <c r="H202" s="7">
        <f t="shared" si="3"/>
        <v>2834.9438305709023</v>
      </c>
      <c r="I202" s="6">
        <v>-432691</v>
      </c>
    </row>
    <row r="203" spans="1:9" x14ac:dyDescent="0.2">
      <c r="A203" s="32" t="s">
        <v>428</v>
      </c>
      <c r="B203" s="31" t="s">
        <v>367</v>
      </c>
      <c r="C203" s="31" t="s">
        <v>420</v>
      </c>
      <c r="D203" s="31" t="s">
        <v>429</v>
      </c>
      <c r="E203" s="6">
        <v>4</v>
      </c>
      <c r="F203" s="6">
        <v>253525</v>
      </c>
      <c r="G203" s="6">
        <v>806</v>
      </c>
      <c r="H203" s="7">
        <f t="shared" si="3"/>
        <v>314.54714640198512</v>
      </c>
      <c r="I203" s="6">
        <v>-314275</v>
      </c>
    </row>
    <row r="204" spans="1:9" x14ac:dyDescent="0.2">
      <c r="A204" s="32" t="s">
        <v>430</v>
      </c>
      <c r="B204" s="31" t="s">
        <v>367</v>
      </c>
      <c r="C204" s="31" t="s">
        <v>420</v>
      </c>
      <c r="D204" s="31" t="s">
        <v>431</v>
      </c>
      <c r="E204" s="6">
        <v>4</v>
      </c>
      <c r="F204" s="6">
        <v>0</v>
      </c>
      <c r="G204" s="6">
        <v>507</v>
      </c>
      <c r="H204" s="7">
        <f t="shared" si="3"/>
        <v>0</v>
      </c>
      <c r="I204" s="6">
        <v>-197492</v>
      </c>
    </row>
    <row r="205" spans="1:9" x14ac:dyDescent="0.2">
      <c r="A205" s="32" t="s">
        <v>432</v>
      </c>
      <c r="B205" s="31" t="s">
        <v>367</v>
      </c>
      <c r="C205" s="31" t="s">
        <v>420</v>
      </c>
      <c r="D205" s="31" t="s">
        <v>433</v>
      </c>
      <c r="E205" s="6">
        <v>4</v>
      </c>
      <c r="F205" s="6">
        <v>0</v>
      </c>
      <c r="G205" s="6">
        <v>179</v>
      </c>
      <c r="H205" s="7">
        <f t="shared" si="3"/>
        <v>0</v>
      </c>
      <c r="I205" s="6">
        <v>-81373</v>
      </c>
    </row>
    <row r="206" spans="1:9" x14ac:dyDescent="0.2">
      <c r="A206" s="32" t="s">
        <v>434</v>
      </c>
      <c r="B206" s="31" t="s">
        <v>367</v>
      </c>
      <c r="C206" s="31" t="s">
        <v>420</v>
      </c>
      <c r="D206" s="31" t="s">
        <v>435</v>
      </c>
      <c r="E206" s="6">
        <v>6</v>
      </c>
      <c r="F206" s="6">
        <v>0</v>
      </c>
      <c r="G206" s="6">
        <v>253</v>
      </c>
      <c r="H206" s="7">
        <f t="shared" si="3"/>
        <v>0</v>
      </c>
      <c r="I206" s="6">
        <v>-28352</v>
      </c>
    </row>
    <row r="207" spans="1:9" x14ac:dyDescent="0.2">
      <c r="A207" s="32" t="s">
        <v>436</v>
      </c>
      <c r="B207" s="31" t="s">
        <v>367</v>
      </c>
      <c r="C207" s="31" t="s">
        <v>420</v>
      </c>
      <c r="D207" s="31" t="s">
        <v>437</v>
      </c>
      <c r="E207" s="6">
        <v>4</v>
      </c>
      <c r="F207" s="6">
        <v>2169421</v>
      </c>
      <c r="G207" s="6">
        <v>1031</v>
      </c>
      <c r="H207" s="7">
        <f t="shared" si="3"/>
        <v>2104.1910766246365</v>
      </c>
      <c r="I207" s="6">
        <v>-353850</v>
      </c>
    </row>
    <row r="208" spans="1:9" x14ac:dyDescent="0.2">
      <c r="A208" s="32" t="s">
        <v>438</v>
      </c>
      <c r="B208" s="31" t="s">
        <v>367</v>
      </c>
      <c r="C208" s="31" t="s">
        <v>420</v>
      </c>
      <c r="D208" s="31" t="s">
        <v>439</v>
      </c>
      <c r="E208" s="6">
        <v>3</v>
      </c>
      <c r="F208" s="6">
        <v>2208601</v>
      </c>
      <c r="G208" s="6">
        <v>2114</v>
      </c>
      <c r="H208" s="7">
        <f t="shared" si="3"/>
        <v>1044.7497634815516</v>
      </c>
      <c r="I208" s="6">
        <v>-822216</v>
      </c>
    </row>
    <row r="209" spans="1:9" x14ac:dyDescent="0.2">
      <c r="A209" s="32" t="s">
        <v>441</v>
      </c>
      <c r="B209" s="31" t="s">
        <v>181</v>
      </c>
      <c r="C209" s="31" t="s">
        <v>440</v>
      </c>
      <c r="D209" s="31" t="s">
        <v>442</v>
      </c>
      <c r="E209" s="6">
        <v>5</v>
      </c>
      <c r="F209" s="6">
        <v>3861183</v>
      </c>
      <c r="G209" s="6">
        <v>1719</v>
      </c>
      <c r="H209" s="7">
        <f t="shared" si="3"/>
        <v>2246.1797556719021</v>
      </c>
      <c r="I209" s="6">
        <v>-444786</v>
      </c>
    </row>
    <row r="210" spans="1:9" x14ac:dyDescent="0.2">
      <c r="A210" s="32" t="s">
        <v>443</v>
      </c>
      <c r="B210" s="31" t="s">
        <v>181</v>
      </c>
      <c r="C210" s="31" t="s">
        <v>440</v>
      </c>
      <c r="D210" s="31" t="s">
        <v>444</v>
      </c>
      <c r="E210" s="6">
        <v>5</v>
      </c>
      <c r="F210" s="6">
        <v>0</v>
      </c>
      <c r="G210" s="6">
        <v>480</v>
      </c>
      <c r="H210" s="7">
        <f t="shared" si="3"/>
        <v>0</v>
      </c>
      <c r="I210" s="6">
        <v>-155607</v>
      </c>
    </row>
    <row r="211" spans="1:9" x14ac:dyDescent="0.2">
      <c r="A211" s="32" t="s">
        <v>445</v>
      </c>
      <c r="B211" s="31" t="s">
        <v>181</v>
      </c>
      <c r="C211" s="31" t="s">
        <v>440</v>
      </c>
      <c r="D211" s="31" t="s">
        <v>446</v>
      </c>
      <c r="E211" s="6">
        <v>4</v>
      </c>
      <c r="F211" s="6">
        <v>4055390</v>
      </c>
      <c r="G211" s="6">
        <v>3408</v>
      </c>
      <c r="H211" s="7">
        <f t="shared" si="3"/>
        <v>1189.9618544600939</v>
      </c>
      <c r="I211" s="6">
        <v>-1154525</v>
      </c>
    </row>
    <row r="212" spans="1:9" x14ac:dyDescent="0.2">
      <c r="A212" s="32" t="s">
        <v>447</v>
      </c>
      <c r="B212" s="31" t="s">
        <v>181</v>
      </c>
      <c r="C212" s="31" t="s">
        <v>440</v>
      </c>
      <c r="D212" s="31" t="s">
        <v>448</v>
      </c>
      <c r="E212" s="6">
        <v>5</v>
      </c>
      <c r="F212" s="6">
        <v>0</v>
      </c>
      <c r="G212" s="6">
        <v>1412</v>
      </c>
      <c r="H212" s="7">
        <f t="shared" si="3"/>
        <v>0</v>
      </c>
      <c r="I212" s="6">
        <v>-323483</v>
      </c>
    </row>
    <row r="213" spans="1:9" x14ac:dyDescent="0.2">
      <c r="A213" s="32" t="s">
        <v>449</v>
      </c>
      <c r="B213" s="31" t="s">
        <v>181</v>
      </c>
      <c r="C213" s="31" t="s">
        <v>440</v>
      </c>
      <c r="D213" s="31" t="s">
        <v>450</v>
      </c>
      <c r="E213" s="6">
        <v>5</v>
      </c>
      <c r="F213" s="6">
        <v>0</v>
      </c>
      <c r="G213" s="6">
        <v>875</v>
      </c>
      <c r="H213" s="7">
        <f t="shared" si="3"/>
        <v>0</v>
      </c>
      <c r="I213" s="6">
        <v>-213774</v>
      </c>
    </row>
    <row r="214" spans="1:9" x14ac:dyDescent="0.2">
      <c r="A214" s="32" t="s">
        <v>451</v>
      </c>
      <c r="B214" s="31" t="s">
        <v>181</v>
      </c>
      <c r="C214" s="31" t="s">
        <v>440</v>
      </c>
      <c r="D214" s="31" t="s">
        <v>452</v>
      </c>
      <c r="E214" s="6">
        <v>4</v>
      </c>
      <c r="F214" s="6">
        <v>114919</v>
      </c>
      <c r="G214" s="6">
        <v>473</v>
      </c>
      <c r="H214" s="7">
        <f t="shared" si="3"/>
        <v>242.95771670190274</v>
      </c>
      <c r="I214" s="6">
        <v>-220674</v>
      </c>
    </row>
    <row r="215" spans="1:9" x14ac:dyDescent="0.2">
      <c r="A215" s="32" t="s">
        <v>453</v>
      </c>
      <c r="B215" s="31" t="s">
        <v>181</v>
      </c>
      <c r="C215" s="31" t="s">
        <v>440</v>
      </c>
      <c r="D215" s="31" t="s">
        <v>454</v>
      </c>
      <c r="E215" s="6">
        <v>5</v>
      </c>
      <c r="F215" s="6">
        <v>0</v>
      </c>
      <c r="G215" s="6">
        <v>395</v>
      </c>
      <c r="H215" s="7">
        <f t="shared" si="3"/>
        <v>0</v>
      </c>
      <c r="I215" s="6">
        <v>-192422</v>
      </c>
    </row>
    <row r="216" spans="1:9" x14ac:dyDescent="0.2">
      <c r="A216" s="32" t="s">
        <v>455</v>
      </c>
      <c r="B216" s="31" t="s">
        <v>181</v>
      </c>
      <c r="C216" s="31" t="s">
        <v>440</v>
      </c>
      <c r="D216" s="31" t="s">
        <v>456</v>
      </c>
      <c r="E216" s="6">
        <v>4</v>
      </c>
      <c r="F216" s="6">
        <v>0</v>
      </c>
      <c r="G216" s="6">
        <v>336</v>
      </c>
      <c r="H216" s="7">
        <f t="shared" si="3"/>
        <v>0</v>
      </c>
      <c r="I216" s="6">
        <v>-117171</v>
      </c>
    </row>
    <row r="217" spans="1:9" x14ac:dyDescent="0.2">
      <c r="A217" s="32" t="s">
        <v>457</v>
      </c>
      <c r="B217" s="31" t="s">
        <v>181</v>
      </c>
      <c r="C217" s="31" t="s">
        <v>440</v>
      </c>
      <c r="D217" s="31" t="s">
        <v>458</v>
      </c>
      <c r="E217" s="6">
        <v>4</v>
      </c>
      <c r="F217" s="6">
        <v>0</v>
      </c>
      <c r="G217" s="6">
        <v>472</v>
      </c>
      <c r="H217" s="7">
        <f t="shared" si="3"/>
        <v>0</v>
      </c>
      <c r="I217" s="6">
        <v>-141190</v>
      </c>
    </row>
    <row r="218" spans="1:9" x14ac:dyDescent="0.2">
      <c r="A218" s="32" t="s">
        <v>459</v>
      </c>
      <c r="B218" s="31" t="s">
        <v>181</v>
      </c>
      <c r="C218" s="31" t="s">
        <v>440</v>
      </c>
      <c r="D218" s="31" t="s">
        <v>460</v>
      </c>
      <c r="E218" s="6">
        <v>3</v>
      </c>
      <c r="F218" s="6">
        <v>12318545</v>
      </c>
      <c r="G218" s="6">
        <v>4020</v>
      </c>
      <c r="H218" s="7">
        <f t="shared" si="3"/>
        <v>3064.3146766169152</v>
      </c>
      <c r="I218" s="6">
        <v>-2363285</v>
      </c>
    </row>
    <row r="219" spans="1:9" x14ac:dyDescent="0.2">
      <c r="A219" s="32" t="s">
        <v>461</v>
      </c>
      <c r="B219" s="31" t="s">
        <v>181</v>
      </c>
      <c r="C219" s="31" t="s">
        <v>440</v>
      </c>
      <c r="D219" s="31" t="s">
        <v>462</v>
      </c>
      <c r="E219" s="6">
        <v>4</v>
      </c>
      <c r="F219" s="6">
        <v>8014425</v>
      </c>
      <c r="G219" s="6">
        <v>3100</v>
      </c>
      <c r="H219" s="7">
        <f t="shared" si="3"/>
        <v>2585.2983870967741</v>
      </c>
      <c r="I219" s="6">
        <v>-1143921</v>
      </c>
    </row>
    <row r="220" spans="1:9" x14ac:dyDescent="0.2">
      <c r="A220" s="32" t="s">
        <v>464</v>
      </c>
      <c r="B220" s="31" t="s">
        <v>181</v>
      </c>
      <c r="C220" s="31" t="s">
        <v>463</v>
      </c>
      <c r="D220" s="31" t="s">
        <v>465</v>
      </c>
      <c r="E220" s="6">
        <v>4</v>
      </c>
      <c r="F220" s="6">
        <v>0</v>
      </c>
      <c r="G220" s="6">
        <v>438</v>
      </c>
      <c r="H220" s="7">
        <f t="shared" si="3"/>
        <v>0</v>
      </c>
      <c r="I220" s="6">
        <v>-177887</v>
      </c>
    </row>
    <row r="221" spans="1:9" x14ac:dyDescent="0.2">
      <c r="A221" s="32" t="s">
        <v>466</v>
      </c>
      <c r="B221" s="31" t="s">
        <v>181</v>
      </c>
      <c r="C221" s="31" t="s">
        <v>463</v>
      </c>
      <c r="D221" s="31" t="s">
        <v>467</v>
      </c>
      <c r="E221" s="6">
        <v>0</v>
      </c>
      <c r="F221" s="6">
        <v>0</v>
      </c>
      <c r="G221" s="6">
        <v>0</v>
      </c>
      <c r="H221" s="7">
        <v>0</v>
      </c>
      <c r="I221" s="6">
        <v>0</v>
      </c>
    </row>
    <row r="222" spans="1:9" x14ac:dyDescent="0.2">
      <c r="A222" s="32" t="s">
        <v>468</v>
      </c>
      <c r="B222" s="31" t="s">
        <v>181</v>
      </c>
      <c r="C222" s="31" t="s">
        <v>463</v>
      </c>
      <c r="D222" s="31" t="s">
        <v>469</v>
      </c>
      <c r="E222" s="6">
        <v>4</v>
      </c>
      <c r="F222" s="6">
        <v>944429</v>
      </c>
      <c r="G222" s="6">
        <v>1236</v>
      </c>
      <c r="H222" s="7">
        <f t="shared" si="3"/>
        <v>764.10113268608416</v>
      </c>
      <c r="I222" s="6">
        <v>-468484</v>
      </c>
    </row>
    <row r="223" spans="1:9" x14ac:dyDescent="0.2">
      <c r="A223" s="32" t="s">
        <v>470</v>
      </c>
      <c r="B223" s="31" t="s">
        <v>181</v>
      </c>
      <c r="C223" s="31" t="s">
        <v>463</v>
      </c>
      <c r="D223" s="31" t="s">
        <v>471</v>
      </c>
      <c r="E223" s="6">
        <v>4</v>
      </c>
      <c r="F223" s="6">
        <v>359466</v>
      </c>
      <c r="G223" s="6">
        <v>994</v>
      </c>
      <c r="H223" s="7">
        <f t="shared" si="3"/>
        <v>361.63581488933602</v>
      </c>
      <c r="I223" s="6">
        <v>-338525</v>
      </c>
    </row>
    <row r="224" spans="1:9" x14ac:dyDescent="0.2">
      <c r="A224" s="32" t="s">
        <v>472</v>
      </c>
      <c r="B224" s="31" t="s">
        <v>181</v>
      </c>
      <c r="C224" s="31" t="s">
        <v>463</v>
      </c>
      <c r="D224" s="31" t="s">
        <v>473</v>
      </c>
      <c r="E224" s="6">
        <v>5</v>
      </c>
      <c r="F224" s="6">
        <v>1037982</v>
      </c>
      <c r="G224" s="6">
        <v>805</v>
      </c>
      <c r="H224" s="7">
        <f t="shared" si="3"/>
        <v>1289.4186335403726</v>
      </c>
      <c r="I224" s="6">
        <v>-304805</v>
      </c>
    </row>
    <row r="225" spans="1:9" x14ac:dyDescent="0.2">
      <c r="A225" s="32" t="s">
        <v>475</v>
      </c>
      <c r="B225" s="31" t="s">
        <v>381</v>
      </c>
      <c r="C225" s="31" t="s">
        <v>474</v>
      </c>
      <c r="D225" s="31" t="s">
        <v>476</v>
      </c>
      <c r="E225" s="6">
        <v>5</v>
      </c>
      <c r="F225" s="6">
        <v>2439594</v>
      </c>
      <c r="G225" s="6">
        <v>956</v>
      </c>
      <c r="H225" s="7">
        <f t="shared" si="3"/>
        <v>2551.8765690376567</v>
      </c>
      <c r="I225" s="6">
        <v>-115324</v>
      </c>
    </row>
    <row r="226" spans="1:9" x14ac:dyDescent="0.2">
      <c r="A226" s="32" t="s">
        <v>477</v>
      </c>
      <c r="B226" s="31" t="s">
        <v>381</v>
      </c>
      <c r="C226" s="31" t="s">
        <v>474</v>
      </c>
      <c r="D226" s="31" t="s">
        <v>478</v>
      </c>
      <c r="E226" s="6">
        <v>5</v>
      </c>
      <c r="F226" s="6">
        <v>43525</v>
      </c>
      <c r="G226" s="6">
        <v>763</v>
      </c>
      <c r="H226" s="7">
        <f t="shared" si="3"/>
        <v>57.044560943643511</v>
      </c>
      <c r="I226" s="6">
        <v>-140780</v>
      </c>
    </row>
    <row r="227" spans="1:9" x14ac:dyDescent="0.2">
      <c r="A227" s="32" t="s">
        <v>479</v>
      </c>
      <c r="B227" s="31" t="s">
        <v>381</v>
      </c>
      <c r="C227" s="31" t="s">
        <v>474</v>
      </c>
      <c r="D227" s="31" t="s">
        <v>480</v>
      </c>
      <c r="E227" s="6">
        <v>5</v>
      </c>
      <c r="F227" s="6">
        <v>686101</v>
      </c>
      <c r="G227" s="6">
        <v>838</v>
      </c>
      <c r="H227" s="7">
        <f t="shared" si="3"/>
        <v>818.73627684964197</v>
      </c>
      <c r="I227" s="6">
        <v>-188617</v>
      </c>
    </row>
    <row r="228" spans="1:9" x14ac:dyDescent="0.2">
      <c r="A228" s="32" t="s">
        <v>481</v>
      </c>
      <c r="B228" s="31" t="s">
        <v>381</v>
      </c>
      <c r="C228" s="31" t="s">
        <v>474</v>
      </c>
      <c r="D228" s="31" t="s">
        <v>482</v>
      </c>
      <c r="E228" s="6">
        <v>5</v>
      </c>
      <c r="F228" s="6">
        <v>0</v>
      </c>
      <c r="G228" s="6">
        <v>1427</v>
      </c>
      <c r="H228" s="7">
        <f t="shared" si="3"/>
        <v>0</v>
      </c>
      <c r="I228" s="6">
        <v>-210033</v>
      </c>
    </row>
    <row r="229" spans="1:9" x14ac:dyDescent="0.2">
      <c r="A229" s="32" t="s">
        <v>483</v>
      </c>
      <c r="B229" s="31" t="s">
        <v>381</v>
      </c>
      <c r="C229" s="31" t="s">
        <v>474</v>
      </c>
      <c r="D229" s="31" t="s">
        <v>484</v>
      </c>
      <c r="E229" s="6">
        <v>4</v>
      </c>
      <c r="F229" s="6">
        <v>2311656</v>
      </c>
      <c r="G229" s="6">
        <v>525</v>
      </c>
      <c r="H229" s="7">
        <f t="shared" si="3"/>
        <v>4403.1542857142858</v>
      </c>
      <c r="I229" s="6">
        <v>-208977</v>
      </c>
    </row>
    <row r="230" spans="1:9" x14ac:dyDescent="0.2">
      <c r="A230" s="32" t="s">
        <v>485</v>
      </c>
      <c r="B230" s="31" t="s">
        <v>381</v>
      </c>
      <c r="C230" s="31" t="s">
        <v>474</v>
      </c>
      <c r="D230" s="31" t="s">
        <v>486</v>
      </c>
      <c r="E230" s="6">
        <v>5</v>
      </c>
      <c r="F230" s="6">
        <v>1752244</v>
      </c>
      <c r="G230" s="6">
        <v>1335</v>
      </c>
      <c r="H230" s="7">
        <f t="shared" si="3"/>
        <v>1312.5423220973782</v>
      </c>
      <c r="I230" s="6">
        <v>-520838</v>
      </c>
    </row>
    <row r="231" spans="1:9" x14ac:dyDescent="0.2">
      <c r="A231" s="32" t="s">
        <v>487</v>
      </c>
      <c r="B231" s="31" t="s">
        <v>381</v>
      </c>
      <c r="C231" s="31" t="s">
        <v>474</v>
      </c>
      <c r="D231" s="31" t="s">
        <v>488</v>
      </c>
      <c r="E231" s="6">
        <v>4</v>
      </c>
      <c r="F231" s="6">
        <v>0</v>
      </c>
      <c r="G231" s="6">
        <v>582</v>
      </c>
      <c r="H231" s="7">
        <f t="shared" si="3"/>
        <v>0</v>
      </c>
      <c r="I231" s="6">
        <v>-176001</v>
      </c>
    </row>
    <row r="232" spans="1:9" x14ac:dyDescent="0.2">
      <c r="A232" s="32" t="s">
        <v>489</v>
      </c>
      <c r="B232" s="31" t="s">
        <v>381</v>
      </c>
      <c r="C232" s="31" t="s">
        <v>474</v>
      </c>
      <c r="D232" s="31" t="s">
        <v>490</v>
      </c>
      <c r="E232" s="6">
        <v>5</v>
      </c>
      <c r="F232" s="6">
        <v>790501</v>
      </c>
      <c r="G232" s="6">
        <v>696</v>
      </c>
      <c r="H232" s="7">
        <f t="shared" si="3"/>
        <v>1135.7772988505747</v>
      </c>
      <c r="I232" s="6">
        <v>-101536</v>
      </c>
    </row>
    <row r="233" spans="1:9" x14ac:dyDescent="0.2">
      <c r="A233" s="32" t="s">
        <v>492</v>
      </c>
      <c r="B233" s="31" t="s">
        <v>104</v>
      </c>
      <c r="C233" s="31" t="s">
        <v>491</v>
      </c>
      <c r="D233" s="31" t="s">
        <v>493</v>
      </c>
      <c r="E233" s="6">
        <v>4</v>
      </c>
      <c r="F233" s="6">
        <v>344418</v>
      </c>
      <c r="G233" s="6">
        <v>228</v>
      </c>
      <c r="H233" s="7">
        <f t="shared" si="3"/>
        <v>1510.6052631578948</v>
      </c>
      <c r="I233" s="6">
        <v>-80674</v>
      </c>
    </row>
    <row r="234" spans="1:9" x14ac:dyDescent="0.2">
      <c r="A234" s="32" t="s">
        <v>494</v>
      </c>
      <c r="B234" s="31" t="s">
        <v>104</v>
      </c>
      <c r="C234" s="31" t="s">
        <v>491</v>
      </c>
      <c r="D234" s="31" t="s">
        <v>495</v>
      </c>
      <c r="E234" s="6">
        <v>5</v>
      </c>
      <c r="F234" s="6">
        <v>0</v>
      </c>
      <c r="G234" s="6">
        <v>1343</v>
      </c>
      <c r="H234" s="7">
        <f t="shared" si="3"/>
        <v>0</v>
      </c>
      <c r="I234" s="6">
        <v>-147437</v>
      </c>
    </row>
    <row r="235" spans="1:9" x14ac:dyDescent="0.2">
      <c r="A235" s="32" t="s">
        <v>496</v>
      </c>
      <c r="B235" s="31" t="s">
        <v>104</v>
      </c>
      <c r="C235" s="31" t="s">
        <v>491</v>
      </c>
      <c r="D235" s="31" t="s">
        <v>497</v>
      </c>
      <c r="E235" s="6">
        <v>4</v>
      </c>
      <c r="F235" s="6">
        <v>0</v>
      </c>
      <c r="G235" s="6">
        <v>332</v>
      </c>
      <c r="H235" s="7">
        <f t="shared" si="3"/>
        <v>0</v>
      </c>
      <c r="I235" s="6">
        <v>-126621</v>
      </c>
    </row>
    <row r="236" spans="1:9" x14ac:dyDescent="0.2">
      <c r="A236" s="32" t="s">
        <v>498</v>
      </c>
      <c r="B236" s="31" t="s">
        <v>104</v>
      </c>
      <c r="C236" s="31" t="s">
        <v>491</v>
      </c>
      <c r="D236" s="31" t="s">
        <v>499</v>
      </c>
      <c r="E236" s="6">
        <v>4</v>
      </c>
      <c r="F236" s="6">
        <v>0</v>
      </c>
      <c r="G236" s="6">
        <v>589</v>
      </c>
      <c r="H236" s="7">
        <f t="shared" si="3"/>
        <v>0</v>
      </c>
      <c r="I236" s="6">
        <v>-151007</v>
      </c>
    </row>
    <row r="237" spans="1:9" x14ac:dyDescent="0.2">
      <c r="A237" s="32" t="s">
        <v>500</v>
      </c>
      <c r="B237" s="31" t="s">
        <v>104</v>
      </c>
      <c r="C237" s="31" t="s">
        <v>491</v>
      </c>
      <c r="D237" s="31" t="s">
        <v>411</v>
      </c>
      <c r="E237" s="6">
        <v>5</v>
      </c>
      <c r="F237" s="6">
        <v>0</v>
      </c>
      <c r="G237" s="6">
        <v>566</v>
      </c>
      <c r="H237" s="7">
        <f t="shared" si="3"/>
        <v>0</v>
      </c>
      <c r="I237" s="6">
        <v>-66764</v>
      </c>
    </row>
    <row r="238" spans="1:9" x14ac:dyDescent="0.2">
      <c r="A238" s="32" t="s">
        <v>501</v>
      </c>
      <c r="B238" s="31" t="s">
        <v>104</v>
      </c>
      <c r="C238" s="31" t="s">
        <v>491</v>
      </c>
      <c r="D238" s="31" t="s">
        <v>502</v>
      </c>
      <c r="E238" s="6">
        <v>5</v>
      </c>
      <c r="F238" s="6">
        <v>1701468</v>
      </c>
      <c r="G238" s="6">
        <v>1309</v>
      </c>
      <c r="H238" s="7">
        <f t="shared" si="3"/>
        <v>1299.8227654698244</v>
      </c>
      <c r="I238" s="6">
        <v>-407062</v>
      </c>
    </row>
    <row r="239" spans="1:9" x14ac:dyDescent="0.2">
      <c r="A239" s="32" t="s">
        <v>503</v>
      </c>
      <c r="B239" s="31" t="s">
        <v>104</v>
      </c>
      <c r="C239" s="31" t="s">
        <v>491</v>
      </c>
      <c r="D239" s="31" t="s">
        <v>491</v>
      </c>
      <c r="E239" s="6">
        <v>5</v>
      </c>
      <c r="F239" s="6">
        <v>960247</v>
      </c>
      <c r="G239" s="6">
        <v>457</v>
      </c>
      <c r="H239" s="7">
        <f t="shared" si="3"/>
        <v>2101.1969365426694</v>
      </c>
      <c r="I239" s="6">
        <v>-187810</v>
      </c>
    </row>
    <row r="240" spans="1:9" x14ac:dyDescent="0.2">
      <c r="A240" s="32" t="s">
        <v>504</v>
      </c>
      <c r="B240" s="31" t="s">
        <v>104</v>
      </c>
      <c r="C240" s="31" t="s">
        <v>491</v>
      </c>
      <c r="D240" s="31" t="s">
        <v>505</v>
      </c>
      <c r="E240" s="6">
        <v>5</v>
      </c>
      <c r="F240" s="6">
        <v>816491</v>
      </c>
      <c r="G240" s="6">
        <v>1892</v>
      </c>
      <c r="H240" s="7">
        <f t="shared" si="3"/>
        <v>431.54915433403806</v>
      </c>
      <c r="I240" s="6">
        <v>-837526</v>
      </c>
    </row>
    <row r="241" spans="1:9" x14ac:dyDescent="0.2">
      <c r="A241" s="32" t="s">
        <v>506</v>
      </c>
      <c r="B241" s="31" t="s">
        <v>104</v>
      </c>
      <c r="C241" s="31" t="s">
        <v>491</v>
      </c>
      <c r="D241" s="31" t="s">
        <v>507</v>
      </c>
      <c r="E241" s="6">
        <v>4</v>
      </c>
      <c r="F241" s="6">
        <v>96117</v>
      </c>
      <c r="G241" s="6">
        <v>402</v>
      </c>
      <c r="H241" s="7">
        <f t="shared" si="3"/>
        <v>239.09701492537314</v>
      </c>
      <c r="I241" s="6">
        <v>-86102</v>
      </c>
    </row>
    <row r="242" spans="1:9" x14ac:dyDescent="0.2">
      <c r="A242" s="32" t="s">
        <v>508</v>
      </c>
      <c r="B242" s="31" t="s">
        <v>104</v>
      </c>
      <c r="C242" s="31" t="s">
        <v>491</v>
      </c>
      <c r="D242" s="31" t="s">
        <v>509</v>
      </c>
      <c r="E242" s="6">
        <v>5</v>
      </c>
      <c r="F242" s="6">
        <v>0</v>
      </c>
      <c r="G242" s="6">
        <v>1883</v>
      </c>
      <c r="H242" s="7">
        <f t="shared" si="3"/>
        <v>0</v>
      </c>
      <c r="I242" s="6">
        <v>-285369</v>
      </c>
    </row>
    <row r="243" spans="1:9" x14ac:dyDescent="0.2">
      <c r="A243" s="32" t="s">
        <v>511</v>
      </c>
      <c r="B243" s="31" t="s">
        <v>381</v>
      </c>
      <c r="C243" s="31" t="s">
        <v>510</v>
      </c>
      <c r="D243" s="31" t="s">
        <v>512</v>
      </c>
      <c r="E243" s="6">
        <v>6</v>
      </c>
      <c r="F243" s="6">
        <v>8289681</v>
      </c>
      <c r="G243" s="6">
        <v>3420</v>
      </c>
      <c r="H243" s="7">
        <f t="shared" si="3"/>
        <v>2423.8833333333332</v>
      </c>
      <c r="I243" s="6">
        <v>-368341</v>
      </c>
    </row>
    <row r="244" spans="1:9" x14ac:dyDescent="0.2">
      <c r="A244" s="32" t="s">
        <v>513</v>
      </c>
      <c r="B244" s="31" t="s">
        <v>381</v>
      </c>
      <c r="C244" s="31" t="s">
        <v>510</v>
      </c>
      <c r="D244" s="31" t="s">
        <v>514</v>
      </c>
      <c r="E244" s="6">
        <v>5</v>
      </c>
      <c r="F244" s="6">
        <v>5269960</v>
      </c>
      <c r="G244" s="6">
        <v>3823</v>
      </c>
      <c r="H244" s="7">
        <f t="shared" si="3"/>
        <v>1378.4880983520795</v>
      </c>
      <c r="I244" s="6">
        <v>-835758</v>
      </c>
    </row>
    <row r="245" spans="1:9" x14ac:dyDescent="0.2">
      <c r="A245" s="32" t="s">
        <v>515</v>
      </c>
      <c r="B245" s="31" t="s">
        <v>381</v>
      </c>
      <c r="C245" s="31" t="s">
        <v>510</v>
      </c>
      <c r="D245" s="31" t="s">
        <v>516</v>
      </c>
      <c r="E245" s="6">
        <v>5</v>
      </c>
      <c r="F245" s="6">
        <v>37463146</v>
      </c>
      <c r="G245" s="6">
        <v>10925</v>
      </c>
      <c r="H245" s="7">
        <f t="shared" si="3"/>
        <v>3429.1209153318077</v>
      </c>
      <c r="I245" s="6">
        <v>-3313287</v>
      </c>
    </row>
    <row r="246" spans="1:9" x14ac:dyDescent="0.2">
      <c r="A246" s="32" t="s">
        <v>517</v>
      </c>
      <c r="B246" s="31" t="s">
        <v>381</v>
      </c>
      <c r="C246" s="31" t="s">
        <v>510</v>
      </c>
      <c r="D246" s="31" t="s">
        <v>518</v>
      </c>
      <c r="E246" s="6">
        <v>5</v>
      </c>
      <c r="F246" s="6">
        <v>7666774</v>
      </c>
      <c r="G246" s="6">
        <v>2935</v>
      </c>
      <c r="H246" s="7">
        <f t="shared" si="3"/>
        <v>2612.1887563884156</v>
      </c>
      <c r="I246" s="6">
        <v>-1021045</v>
      </c>
    </row>
    <row r="247" spans="1:9" x14ac:dyDescent="0.2">
      <c r="A247" s="32" t="s">
        <v>519</v>
      </c>
      <c r="B247" s="31" t="s">
        <v>381</v>
      </c>
      <c r="C247" s="31" t="s">
        <v>510</v>
      </c>
      <c r="D247" s="31" t="s">
        <v>520</v>
      </c>
      <c r="E247" s="6">
        <v>5</v>
      </c>
      <c r="F247" s="6">
        <v>11649100</v>
      </c>
      <c r="G247" s="6">
        <v>3644</v>
      </c>
      <c r="H247" s="7">
        <f t="shared" si="3"/>
        <v>3196.7892425905598</v>
      </c>
      <c r="I247" s="6">
        <v>-435420</v>
      </c>
    </row>
    <row r="248" spans="1:9" x14ac:dyDescent="0.2">
      <c r="A248" s="32" t="s">
        <v>521</v>
      </c>
      <c r="B248" s="31" t="s">
        <v>381</v>
      </c>
      <c r="C248" s="31" t="s">
        <v>510</v>
      </c>
      <c r="D248" s="31" t="s">
        <v>522</v>
      </c>
      <c r="E248" s="6">
        <v>5</v>
      </c>
      <c r="F248" s="6">
        <v>1796369</v>
      </c>
      <c r="G248" s="6">
        <v>2111</v>
      </c>
      <c r="H248" s="7">
        <f t="shared" si="3"/>
        <v>850.95641875888202</v>
      </c>
      <c r="I248" s="6">
        <v>-399663</v>
      </c>
    </row>
    <row r="249" spans="1:9" x14ac:dyDescent="0.2">
      <c r="A249" s="32" t="s">
        <v>523</v>
      </c>
      <c r="B249" s="31" t="s">
        <v>381</v>
      </c>
      <c r="C249" s="31" t="s">
        <v>510</v>
      </c>
      <c r="D249" s="31" t="s">
        <v>524</v>
      </c>
      <c r="E249" s="6">
        <v>5</v>
      </c>
      <c r="F249" s="6">
        <v>6191368</v>
      </c>
      <c r="G249" s="6">
        <v>3573</v>
      </c>
      <c r="H249" s="7">
        <f t="shared" si="3"/>
        <v>1732.8205989364681</v>
      </c>
      <c r="I249" s="6">
        <v>-611390</v>
      </c>
    </row>
    <row r="250" spans="1:9" x14ac:dyDescent="0.2">
      <c r="A250" s="32" t="s">
        <v>525</v>
      </c>
      <c r="B250" s="31" t="s">
        <v>381</v>
      </c>
      <c r="C250" s="31" t="s">
        <v>510</v>
      </c>
      <c r="D250" s="31" t="s">
        <v>526</v>
      </c>
      <c r="E250" s="6">
        <v>5</v>
      </c>
      <c r="F250" s="6">
        <v>9711684</v>
      </c>
      <c r="G250" s="6">
        <v>4235</v>
      </c>
      <c r="H250" s="7">
        <f t="shared" si="3"/>
        <v>2293.1957497048406</v>
      </c>
      <c r="I250" s="6">
        <v>-491329</v>
      </c>
    </row>
    <row r="251" spans="1:9" x14ac:dyDescent="0.2">
      <c r="A251" s="32" t="s">
        <v>527</v>
      </c>
      <c r="B251" s="31" t="s">
        <v>381</v>
      </c>
      <c r="C251" s="31" t="s">
        <v>510</v>
      </c>
      <c r="D251" s="31" t="s">
        <v>528</v>
      </c>
      <c r="E251" s="6">
        <v>5</v>
      </c>
      <c r="F251" s="6">
        <v>8915287</v>
      </c>
      <c r="G251" s="6">
        <v>4587</v>
      </c>
      <c r="H251" s="7">
        <f t="shared" si="3"/>
        <v>1943.5986483540441</v>
      </c>
      <c r="I251" s="6">
        <v>-343294</v>
      </c>
    </row>
    <row r="252" spans="1:9" x14ac:dyDescent="0.2">
      <c r="A252" s="32" t="s">
        <v>529</v>
      </c>
      <c r="B252" s="31" t="s">
        <v>381</v>
      </c>
      <c r="C252" s="31" t="s">
        <v>510</v>
      </c>
      <c r="D252" s="31" t="s">
        <v>530</v>
      </c>
      <c r="E252" s="6">
        <v>6</v>
      </c>
      <c r="F252" s="6">
        <v>5268433</v>
      </c>
      <c r="G252" s="6">
        <v>5667</v>
      </c>
      <c r="H252" s="7">
        <f t="shared" si="3"/>
        <v>929.66878418916531</v>
      </c>
      <c r="I252" s="6">
        <v>-625141</v>
      </c>
    </row>
    <row r="253" spans="1:9" x14ac:dyDescent="0.2">
      <c r="A253" s="32" t="s">
        <v>531</v>
      </c>
      <c r="B253" s="31" t="s">
        <v>381</v>
      </c>
      <c r="C253" s="31" t="s">
        <v>510</v>
      </c>
      <c r="D253" s="31" t="s">
        <v>532</v>
      </c>
      <c r="E253" s="6">
        <v>5</v>
      </c>
      <c r="F253" s="6">
        <v>1746787</v>
      </c>
      <c r="G253" s="6">
        <v>1011</v>
      </c>
      <c r="H253" s="7">
        <f t="shared" si="3"/>
        <v>1727.7814045499506</v>
      </c>
      <c r="I253" s="6">
        <v>-423776</v>
      </c>
    </row>
    <row r="254" spans="1:9" x14ac:dyDescent="0.2">
      <c r="A254" s="32" t="s">
        <v>533</v>
      </c>
      <c r="B254" s="31" t="s">
        <v>381</v>
      </c>
      <c r="C254" s="31" t="s">
        <v>510</v>
      </c>
      <c r="D254" s="31" t="s">
        <v>534</v>
      </c>
      <c r="E254" s="6">
        <v>6</v>
      </c>
      <c r="F254" s="6">
        <v>8225301</v>
      </c>
      <c r="G254" s="6">
        <v>5613</v>
      </c>
      <c r="H254" s="7">
        <f t="shared" si="3"/>
        <v>1465.4019241047567</v>
      </c>
      <c r="I254" s="6">
        <v>-195583</v>
      </c>
    </row>
    <row r="255" spans="1:9" x14ac:dyDescent="0.2">
      <c r="A255" s="32" t="s">
        <v>535</v>
      </c>
      <c r="B255" s="31" t="s">
        <v>381</v>
      </c>
      <c r="C255" s="31" t="s">
        <v>510</v>
      </c>
      <c r="D255" s="31" t="s">
        <v>536</v>
      </c>
      <c r="E255" s="6">
        <v>5</v>
      </c>
      <c r="F255" s="6">
        <v>3752835</v>
      </c>
      <c r="G255" s="6">
        <v>3764</v>
      </c>
      <c r="H255" s="7">
        <f t="shared" si="3"/>
        <v>997.03374070138148</v>
      </c>
      <c r="I255" s="6">
        <v>-474386</v>
      </c>
    </row>
    <row r="256" spans="1:9" x14ac:dyDescent="0.2">
      <c r="A256" s="32" t="s">
        <v>537</v>
      </c>
      <c r="B256" s="31" t="s">
        <v>381</v>
      </c>
      <c r="C256" s="31" t="s">
        <v>510</v>
      </c>
      <c r="D256" s="31" t="s">
        <v>538</v>
      </c>
      <c r="E256" s="6">
        <v>2</v>
      </c>
      <c r="F256" s="6">
        <v>89414117</v>
      </c>
      <c r="G256" s="6">
        <v>31570</v>
      </c>
      <c r="H256" s="7">
        <f t="shared" si="3"/>
        <v>2832.2495090275579</v>
      </c>
      <c r="I256" s="6">
        <v>-29204733</v>
      </c>
    </row>
    <row r="257" spans="1:9" x14ac:dyDescent="0.2">
      <c r="A257" s="32" t="s">
        <v>539</v>
      </c>
      <c r="B257" s="31" t="s">
        <v>381</v>
      </c>
      <c r="C257" s="31" t="s">
        <v>510</v>
      </c>
      <c r="D257" s="31" t="s">
        <v>540</v>
      </c>
      <c r="E257" s="6">
        <v>5</v>
      </c>
      <c r="F257" s="6">
        <v>11625382</v>
      </c>
      <c r="G257" s="6">
        <v>5502</v>
      </c>
      <c r="H257" s="7">
        <f t="shared" si="3"/>
        <v>2112.9374772809888</v>
      </c>
      <c r="I257" s="6">
        <v>-1090714</v>
      </c>
    </row>
    <row r="258" spans="1:9" x14ac:dyDescent="0.2">
      <c r="A258" s="32" t="s">
        <v>541</v>
      </c>
      <c r="B258" s="31" t="s">
        <v>381</v>
      </c>
      <c r="C258" s="31" t="s">
        <v>510</v>
      </c>
      <c r="D258" s="31" t="s">
        <v>542</v>
      </c>
      <c r="E258" s="6">
        <v>5</v>
      </c>
      <c r="F258" s="6">
        <v>373543</v>
      </c>
      <c r="G258" s="6">
        <v>3084</v>
      </c>
      <c r="H258" s="7">
        <f t="shared" si="3"/>
        <v>121.12289234760051</v>
      </c>
      <c r="I258" s="6">
        <v>-653883</v>
      </c>
    </row>
    <row r="259" spans="1:9" x14ac:dyDescent="0.2">
      <c r="A259" s="32" t="s">
        <v>543</v>
      </c>
      <c r="B259" s="31" t="s">
        <v>381</v>
      </c>
      <c r="C259" s="31" t="s">
        <v>510</v>
      </c>
      <c r="D259" s="31" t="s">
        <v>544</v>
      </c>
      <c r="E259" s="6">
        <v>6</v>
      </c>
      <c r="F259" s="6">
        <v>12048800</v>
      </c>
      <c r="G259" s="6">
        <v>8372</v>
      </c>
      <c r="H259" s="7">
        <f t="shared" ref="H259:H322" si="4">F259/G259</f>
        <v>1439.1782130912566</v>
      </c>
      <c r="I259" s="6">
        <v>-782900</v>
      </c>
    </row>
    <row r="260" spans="1:9" x14ac:dyDescent="0.2">
      <c r="A260" s="32" t="s">
        <v>545</v>
      </c>
      <c r="B260" s="31" t="s">
        <v>381</v>
      </c>
      <c r="C260" s="31" t="s">
        <v>510</v>
      </c>
      <c r="D260" s="31" t="s">
        <v>546</v>
      </c>
      <c r="E260" s="6">
        <v>5</v>
      </c>
      <c r="F260" s="6">
        <v>0</v>
      </c>
      <c r="G260" s="6">
        <v>639</v>
      </c>
      <c r="H260" s="7">
        <f t="shared" si="4"/>
        <v>0</v>
      </c>
      <c r="I260" s="6">
        <v>-283536</v>
      </c>
    </row>
    <row r="261" spans="1:9" x14ac:dyDescent="0.2">
      <c r="A261" s="32" t="s">
        <v>548</v>
      </c>
      <c r="B261" s="31" t="s">
        <v>367</v>
      </c>
      <c r="C261" s="31" t="s">
        <v>547</v>
      </c>
      <c r="D261" s="31" t="s">
        <v>549</v>
      </c>
      <c r="E261" s="6">
        <v>4</v>
      </c>
      <c r="F261" s="6">
        <v>14410333</v>
      </c>
      <c r="G261" s="6">
        <v>3817</v>
      </c>
      <c r="H261" s="7">
        <f t="shared" si="4"/>
        <v>3775.3033796175005</v>
      </c>
      <c r="I261" s="6">
        <v>-2237210</v>
      </c>
    </row>
    <row r="262" spans="1:9" x14ac:dyDescent="0.2">
      <c r="A262" s="32" t="s">
        <v>550</v>
      </c>
      <c r="B262" s="31" t="s">
        <v>367</v>
      </c>
      <c r="C262" s="31" t="s">
        <v>547</v>
      </c>
      <c r="D262" s="31" t="s">
        <v>551</v>
      </c>
      <c r="E262" s="6">
        <v>4</v>
      </c>
      <c r="F262" s="6">
        <v>770325</v>
      </c>
      <c r="G262" s="6">
        <v>833</v>
      </c>
      <c r="H262" s="7">
        <f t="shared" si="4"/>
        <v>924.75990396158466</v>
      </c>
      <c r="I262" s="6">
        <v>-413643</v>
      </c>
    </row>
    <row r="263" spans="1:9" x14ac:dyDescent="0.2">
      <c r="A263" s="32" t="s">
        <v>552</v>
      </c>
      <c r="B263" s="31" t="s">
        <v>367</v>
      </c>
      <c r="C263" s="31" t="s">
        <v>547</v>
      </c>
      <c r="D263" s="31" t="s">
        <v>553</v>
      </c>
      <c r="E263" s="6">
        <v>5</v>
      </c>
      <c r="F263" s="6">
        <v>0</v>
      </c>
      <c r="G263" s="6">
        <v>1216</v>
      </c>
      <c r="H263" s="7">
        <f t="shared" si="4"/>
        <v>0</v>
      </c>
      <c r="I263" s="6">
        <v>-339799</v>
      </c>
    </row>
    <row r="264" spans="1:9" x14ac:dyDescent="0.2">
      <c r="A264" s="32" t="s">
        <v>554</v>
      </c>
      <c r="B264" s="31" t="s">
        <v>367</v>
      </c>
      <c r="C264" s="31" t="s">
        <v>547</v>
      </c>
      <c r="D264" s="31" t="s">
        <v>555</v>
      </c>
      <c r="E264" s="6">
        <v>4</v>
      </c>
      <c r="F264" s="6">
        <v>1136195</v>
      </c>
      <c r="G264" s="6">
        <v>828</v>
      </c>
      <c r="H264" s="7">
        <f t="shared" si="4"/>
        <v>1372.2161835748793</v>
      </c>
      <c r="I264" s="6">
        <v>-649625</v>
      </c>
    </row>
    <row r="265" spans="1:9" x14ac:dyDescent="0.2">
      <c r="A265" s="32" t="s">
        <v>556</v>
      </c>
      <c r="B265" s="31" t="s">
        <v>367</v>
      </c>
      <c r="C265" s="31" t="s">
        <v>547</v>
      </c>
      <c r="D265" s="31" t="s">
        <v>557</v>
      </c>
      <c r="E265" s="6">
        <v>4</v>
      </c>
      <c r="F265" s="6">
        <v>646987</v>
      </c>
      <c r="G265" s="6">
        <v>703</v>
      </c>
      <c r="H265" s="7">
        <f t="shared" si="4"/>
        <v>920.3229018492176</v>
      </c>
      <c r="I265" s="6">
        <v>-414886</v>
      </c>
    </row>
    <row r="266" spans="1:9" x14ac:dyDescent="0.2">
      <c r="A266" s="32" t="s">
        <v>560</v>
      </c>
      <c r="B266" s="31" t="s">
        <v>558</v>
      </c>
      <c r="C266" s="31" t="s">
        <v>559</v>
      </c>
      <c r="D266" s="31" t="s">
        <v>561</v>
      </c>
      <c r="E266" s="6">
        <v>5</v>
      </c>
      <c r="F266" s="6">
        <v>10457103</v>
      </c>
      <c r="G266" s="6">
        <v>3175</v>
      </c>
      <c r="H266" s="7">
        <f t="shared" si="4"/>
        <v>3293.575748031496</v>
      </c>
      <c r="I266" s="6">
        <v>-812168</v>
      </c>
    </row>
    <row r="267" spans="1:9" x14ac:dyDescent="0.2">
      <c r="A267" s="32" t="s">
        <v>562</v>
      </c>
      <c r="B267" s="31" t="s">
        <v>558</v>
      </c>
      <c r="C267" s="31" t="s">
        <v>559</v>
      </c>
      <c r="D267" s="31" t="s">
        <v>563</v>
      </c>
      <c r="E267" s="6">
        <v>0</v>
      </c>
      <c r="F267" s="6">
        <v>0</v>
      </c>
      <c r="G267" s="6">
        <v>0</v>
      </c>
      <c r="H267" s="7">
        <v>0</v>
      </c>
      <c r="I267" s="6">
        <v>0</v>
      </c>
    </row>
    <row r="268" spans="1:9" x14ac:dyDescent="0.2">
      <c r="A268" s="32" t="s">
        <v>564</v>
      </c>
      <c r="B268" s="31" t="s">
        <v>558</v>
      </c>
      <c r="C268" s="31" t="s">
        <v>559</v>
      </c>
      <c r="D268" s="31" t="s">
        <v>565</v>
      </c>
      <c r="E268" s="6">
        <v>5</v>
      </c>
      <c r="F268" s="6">
        <v>36860020</v>
      </c>
      <c r="G268" s="6">
        <v>7377</v>
      </c>
      <c r="H268" s="7">
        <f t="shared" si="4"/>
        <v>4996.6137996475536</v>
      </c>
      <c r="I268" s="6">
        <v>-1446221</v>
      </c>
    </row>
    <row r="269" spans="1:9" x14ac:dyDescent="0.2">
      <c r="A269" s="32" t="s">
        <v>566</v>
      </c>
      <c r="B269" s="31" t="s">
        <v>558</v>
      </c>
      <c r="C269" s="31" t="s">
        <v>559</v>
      </c>
      <c r="D269" s="31" t="s">
        <v>567</v>
      </c>
      <c r="E269" s="6">
        <v>5</v>
      </c>
      <c r="F269" s="6">
        <v>13579035</v>
      </c>
      <c r="G269" s="6">
        <v>7336</v>
      </c>
      <c r="H269" s="7">
        <f t="shared" si="4"/>
        <v>1851.0134950926936</v>
      </c>
      <c r="I269" s="6">
        <v>-511531</v>
      </c>
    </row>
    <row r="270" spans="1:9" x14ac:dyDescent="0.2">
      <c r="A270" s="32" t="s">
        <v>568</v>
      </c>
      <c r="B270" s="31" t="s">
        <v>558</v>
      </c>
      <c r="C270" s="31" t="s">
        <v>559</v>
      </c>
      <c r="D270" s="31" t="s">
        <v>569</v>
      </c>
      <c r="E270" s="6">
        <v>6</v>
      </c>
      <c r="F270" s="6">
        <v>1767145</v>
      </c>
      <c r="G270" s="6">
        <v>2070</v>
      </c>
      <c r="H270" s="7">
        <f t="shared" si="4"/>
        <v>853.6932367149758</v>
      </c>
      <c r="I270" s="6">
        <v>-69272</v>
      </c>
    </row>
    <row r="271" spans="1:9" x14ac:dyDescent="0.2">
      <c r="A271" s="32" t="s">
        <v>570</v>
      </c>
      <c r="B271" s="31" t="s">
        <v>558</v>
      </c>
      <c r="C271" s="31" t="s">
        <v>559</v>
      </c>
      <c r="D271" s="31" t="s">
        <v>571</v>
      </c>
      <c r="E271" s="6">
        <v>6</v>
      </c>
      <c r="F271" s="6">
        <v>5946767</v>
      </c>
      <c r="G271" s="6">
        <v>7138</v>
      </c>
      <c r="H271" s="7">
        <f t="shared" si="4"/>
        <v>833.11389745026622</v>
      </c>
      <c r="I271" s="6">
        <v>-244996</v>
      </c>
    </row>
    <row r="272" spans="1:9" x14ac:dyDescent="0.2">
      <c r="A272" s="32" t="s">
        <v>572</v>
      </c>
      <c r="B272" s="31" t="s">
        <v>558</v>
      </c>
      <c r="C272" s="31" t="s">
        <v>559</v>
      </c>
      <c r="D272" s="31" t="s">
        <v>573</v>
      </c>
      <c r="E272" s="6">
        <v>6</v>
      </c>
      <c r="F272" s="6">
        <v>2798974</v>
      </c>
      <c r="G272" s="6">
        <v>2143</v>
      </c>
      <c r="H272" s="7">
        <f t="shared" si="4"/>
        <v>1306.100793280448</v>
      </c>
      <c r="I272" s="6">
        <v>-67128</v>
      </c>
    </row>
    <row r="273" spans="1:9" x14ac:dyDescent="0.2">
      <c r="A273" s="32" t="s">
        <v>574</v>
      </c>
      <c r="B273" s="31" t="s">
        <v>558</v>
      </c>
      <c r="C273" s="31" t="s">
        <v>559</v>
      </c>
      <c r="D273" s="31" t="s">
        <v>575</v>
      </c>
      <c r="E273" s="6">
        <v>6</v>
      </c>
      <c r="F273" s="6">
        <v>444680</v>
      </c>
      <c r="G273" s="6">
        <v>981</v>
      </c>
      <c r="H273" s="7">
        <f t="shared" si="4"/>
        <v>453.29255861365954</v>
      </c>
      <c r="I273" s="6">
        <v>-32022</v>
      </c>
    </row>
    <row r="274" spans="1:9" x14ac:dyDescent="0.2">
      <c r="A274" s="32" t="s">
        <v>576</v>
      </c>
      <c r="B274" s="31" t="s">
        <v>558</v>
      </c>
      <c r="C274" s="31" t="s">
        <v>559</v>
      </c>
      <c r="D274" s="31" t="s">
        <v>577</v>
      </c>
      <c r="E274" s="6">
        <v>3</v>
      </c>
      <c r="F274" s="6">
        <v>34283592</v>
      </c>
      <c r="G274" s="6">
        <v>3825</v>
      </c>
      <c r="H274" s="7">
        <f t="shared" si="4"/>
        <v>8963.030588235295</v>
      </c>
      <c r="I274" s="6">
        <v>-873735</v>
      </c>
    </row>
    <row r="275" spans="1:9" x14ac:dyDescent="0.2">
      <c r="A275" s="32" t="s">
        <v>578</v>
      </c>
      <c r="B275" s="31" t="s">
        <v>558</v>
      </c>
      <c r="C275" s="31" t="s">
        <v>559</v>
      </c>
      <c r="D275" s="31" t="s">
        <v>579</v>
      </c>
      <c r="E275" s="6">
        <v>3</v>
      </c>
      <c r="F275" s="6">
        <v>42693739</v>
      </c>
      <c r="G275" s="6">
        <v>6864</v>
      </c>
      <c r="H275" s="7">
        <f t="shared" si="4"/>
        <v>6219.9503205128203</v>
      </c>
      <c r="I275" s="6">
        <v>-1695149</v>
      </c>
    </row>
    <row r="276" spans="1:9" x14ac:dyDescent="0.2">
      <c r="A276" s="32" t="s">
        <v>580</v>
      </c>
      <c r="B276" s="31" t="s">
        <v>558</v>
      </c>
      <c r="C276" s="31" t="s">
        <v>559</v>
      </c>
      <c r="D276" s="31" t="s">
        <v>581</v>
      </c>
      <c r="E276" s="6">
        <v>6</v>
      </c>
      <c r="F276" s="6">
        <v>13498427</v>
      </c>
      <c r="G276" s="6">
        <v>4604</v>
      </c>
      <c r="H276" s="7">
        <f t="shared" si="4"/>
        <v>2931.8911815812339</v>
      </c>
      <c r="I276" s="6">
        <v>-511322</v>
      </c>
    </row>
    <row r="277" spans="1:9" x14ac:dyDescent="0.2">
      <c r="A277" s="32" t="s">
        <v>582</v>
      </c>
      <c r="B277" s="31" t="s">
        <v>558</v>
      </c>
      <c r="C277" s="31" t="s">
        <v>559</v>
      </c>
      <c r="D277" s="31" t="s">
        <v>583</v>
      </c>
      <c r="E277" s="6">
        <v>6</v>
      </c>
      <c r="F277" s="6">
        <v>5864126</v>
      </c>
      <c r="G277" s="6">
        <v>5498</v>
      </c>
      <c r="H277" s="7">
        <f t="shared" si="4"/>
        <v>1066.5925791196798</v>
      </c>
      <c r="I277" s="6">
        <v>-371219</v>
      </c>
    </row>
    <row r="278" spans="1:9" x14ac:dyDescent="0.2">
      <c r="A278" s="32" t="s">
        <v>584</v>
      </c>
      <c r="B278" s="31" t="s">
        <v>558</v>
      </c>
      <c r="C278" s="31" t="s">
        <v>559</v>
      </c>
      <c r="D278" s="31" t="s">
        <v>585</v>
      </c>
      <c r="E278" s="6">
        <v>5</v>
      </c>
      <c r="F278" s="6">
        <v>4194141</v>
      </c>
      <c r="G278" s="6">
        <v>1770</v>
      </c>
      <c r="H278" s="7">
        <f t="shared" si="4"/>
        <v>2369.571186440678</v>
      </c>
      <c r="I278" s="6">
        <v>-213301</v>
      </c>
    </row>
    <row r="279" spans="1:9" x14ac:dyDescent="0.2">
      <c r="A279" s="32" t="s">
        <v>586</v>
      </c>
      <c r="B279" s="31" t="s">
        <v>558</v>
      </c>
      <c r="C279" s="31" t="s">
        <v>559</v>
      </c>
      <c r="D279" s="31" t="s">
        <v>587</v>
      </c>
      <c r="E279" s="6">
        <v>5</v>
      </c>
      <c r="F279" s="6">
        <v>4163052</v>
      </c>
      <c r="G279" s="6">
        <v>1915</v>
      </c>
      <c r="H279" s="7">
        <f t="shared" si="4"/>
        <v>2173.9174934725847</v>
      </c>
      <c r="I279" s="6">
        <v>-194392</v>
      </c>
    </row>
    <row r="280" spans="1:9" x14ac:dyDescent="0.2">
      <c r="A280" s="32" t="s">
        <v>588</v>
      </c>
      <c r="B280" s="31" t="s">
        <v>558</v>
      </c>
      <c r="C280" s="31" t="s">
        <v>559</v>
      </c>
      <c r="D280" s="31" t="s">
        <v>589</v>
      </c>
      <c r="E280" s="6">
        <v>6</v>
      </c>
      <c r="F280" s="6">
        <v>4766034</v>
      </c>
      <c r="G280" s="6">
        <v>2792</v>
      </c>
      <c r="H280" s="7">
        <f t="shared" si="4"/>
        <v>1707.0322349570201</v>
      </c>
      <c r="I280" s="6">
        <v>-284610</v>
      </c>
    </row>
    <row r="281" spans="1:9" x14ac:dyDescent="0.2">
      <c r="A281" s="32" t="s">
        <v>590</v>
      </c>
      <c r="B281" s="31" t="s">
        <v>558</v>
      </c>
      <c r="C281" s="31" t="s">
        <v>559</v>
      </c>
      <c r="D281" s="31" t="s">
        <v>591</v>
      </c>
      <c r="E281" s="6">
        <v>5</v>
      </c>
      <c r="F281" s="6">
        <v>0</v>
      </c>
      <c r="G281" s="6">
        <v>2406</v>
      </c>
      <c r="H281" s="7">
        <f t="shared" si="4"/>
        <v>0</v>
      </c>
      <c r="I281" s="6">
        <v>-874779</v>
      </c>
    </row>
    <row r="282" spans="1:9" x14ac:dyDescent="0.2">
      <c r="A282" s="32" t="s">
        <v>592</v>
      </c>
      <c r="B282" s="31" t="s">
        <v>558</v>
      </c>
      <c r="C282" s="31" t="s">
        <v>559</v>
      </c>
      <c r="D282" s="31" t="s">
        <v>593</v>
      </c>
      <c r="E282" s="6">
        <v>5</v>
      </c>
      <c r="F282" s="6">
        <v>7632392</v>
      </c>
      <c r="G282" s="6">
        <v>3323</v>
      </c>
      <c r="H282" s="7">
        <f t="shared" si="4"/>
        <v>2296.8377971712307</v>
      </c>
      <c r="I282" s="6">
        <v>-632083</v>
      </c>
    </row>
    <row r="283" spans="1:9" x14ac:dyDescent="0.2">
      <c r="A283" s="32" t="s">
        <v>594</v>
      </c>
      <c r="B283" s="31" t="s">
        <v>558</v>
      </c>
      <c r="C283" s="31" t="s">
        <v>559</v>
      </c>
      <c r="D283" s="31" t="s">
        <v>595</v>
      </c>
      <c r="E283" s="6">
        <v>6</v>
      </c>
      <c r="F283" s="6">
        <v>4177243</v>
      </c>
      <c r="G283" s="6">
        <v>1873</v>
      </c>
      <c r="H283" s="7">
        <f t="shared" si="4"/>
        <v>2230.2418579818473</v>
      </c>
      <c r="I283" s="6">
        <v>-129435</v>
      </c>
    </row>
    <row r="284" spans="1:9" x14ac:dyDescent="0.2">
      <c r="A284" s="32" t="s">
        <v>596</v>
      </c>
      <c r="B284" s="31" t="s">
        <v>558</v>
      </c>
      <c r="C284" s="31" t="s">
        <v>559</v>
      </c>
      <c r="D284" s="31" t="s">
        <v>597</v>
      </c>
      <c r="E284" s="6">
        <v>6</v>
      </c>
      <c r="F284" s="6">
        <v>1138422</v>
      </c>
      <c r="G284" s="6">
        <v>3962</v>
      </c>
      <c r="H284" s="7">
        <f t="shared" si="4"/>
        <v>287.33518425037857</v>
      </c>
      <c r="I284" s="6">
        <v>-107100</v>
      </c>
    </row>
    <row r="285" spans="1:9" x14ac:dyDescent="0.2">
      <c r="A285" s="32" t="s">
        <v>598</v>
      </c>
      <c r="B285" s="31" t="s">
        <v>558</v>
      </c>
      <c r="C285" s="31" t="s">
        <v>559</v>
      </c>
      <c r="D285" s="31" t="s">
        <v>599</v>
      </c>
      <c r="E285" s="6">
        <v>5</v>
      </c>
      <c r="F285" s="6">
        <v>1290168</v>
      </c>
      <c r="G285" s="6">
        <v>1141</v>
      </c>
      <c r="H285" s="7">
        <f t="shared" si="4"/>
        <v>1130.7344434706397</v>
      </c>
      <c r="I285" s="6">
        <v>-113406</v>
      </c>
    </row>
    <row r="286" spans="1:9" x14ac:dyDescent="0.2">
      <c r="A286" s="32" t="s">
        <v>600</v>
      </c>
      <c r="B286" s="31" t="s">
        <v>558</v>
      </c>
      <c r="C286" s="31" t="s">
        <v>559</v>
      </c>
      <c r="D286" s="31" t="s">
        <v>601</v>
      </c>
      <c r="E286" s="6">
        <v>6</v>
      </c>
      <c r="F286" s="6">
        <v>6261032</v>
      </c>
      <c r="G286" s="6">
        <v>2858</v>
      </c>
      <c r="H286" s="7">
        <f t="shared" si="4"/>
        <v>2190.7039888033592</v>
      </c>
      <c r="I286" s="6">
        <v>-106172</v>
      </c>
    </row>
    <row r="287" spans="1:9" x14ac:dyDescent="0.2">
      <c r="A287" s="32" t="s">
        <v>602</v>
      </c>
      <c r="B287" s="31" t="s">
        <v>558</v>
      </c>
      <c r="C287" s="31" t="s">
        <v>559</v>
      </c>
      <c r="D287" s="31" t="s">
        <v>603</v>
      </c>
      <c r="E287" s="6">
        <v>6</v>
      </c>
      <c r="F287" s="6">
        <v>4885899</v>
      </c>
      <c r="G287" s="6">
        <v>3517</v>
      </c>
      <c r="H287" s="7">
        <f t="shared" si="4"/>
        <v>1389.2234859255047</v>
      </c>
      <c r="I287" s="6">
        <v>-430121</v>
      </c>
    </row>
    <row r="288" spans="1:9" x14ac:dyDescent="0.2">
      <c r="A288" s="32" t="s">
        <v>604</v>
      </c>
      <c r="B288" s="31" t="s">
        <v>558</v>
      </c>
      <c r="C288" s="31" t="s">
        <v>559</v>
      </c>
      <c r="D288" s="31" t="s">
        <v>605</v>
      </c>
      <c r="E288" s="6">
        <v>6</v>
      </c>
      <c r="F288" s="6">
        <v>2832128</v>
      </c>
      <c r="G288" s="6">
        <v>1450</v>
      </c>
      <c r="H288" s="7">
        <f t="shared" si="4"/>
        <v>1953.191724137931</v>
      </c>
      <c r="I288" s="6">
        <v>-54792</v>
      </c>
    </row>
    <row r="289" spans="1:9" x14ac:dyDescent="0.2">
      <c r="A289" s="32" t="s">
        <v>606</v>
      </c>
      <c r="B289" s="31" t="s">
        <v>558</v>
      </c>
      <c r="C289" s="31" t="s">
        <v>559</v>
      </c>
      <c r="D289" s="31" t="s">
        <v>607</v>
      </c>
      <c r="E289" s="6">
        <v>6</v>
      </c>
      <c r="F289" s="6">
        <v>983357</v>
      </c>
      <c r="G289" s="6">
        <v>2781</v>
      </c>
      <c r="H289" s="7">
        <f t="shared" si="4"/>
        <v>353.59834591873425</v>
      </c>
      <c r="I289" s="6">
        <v>-64642</v>
      </c>
    </row>
    <row r="290" spans="1:9" x14ac:dyDescent="0.2">
      <c r="A290" s="32" t="s">
        <v>608</v>
      </c>
      <c r="B290" s="31" t="s">
        <v>558</v>
      </c>
      <c r="C290" s="31" t="s">
        <v>559</v>
      </c>
      <c r="D290" s="31" t="s">
        <v>609</v>
      </c>
      <c r="E290" s="6">
        <v>6</v>
      </c>
      <c r="F290" s="6">
        <v>3209579</v>
      </c>
      <c r="G290" s="6">
        <v>1048</v>
      </c>
      <c r="H290" s="7">
        <f t="shared" si="4"/>
        <v>3062.5753816793895</v>
      </c>
      <c r="I290" s="6">
        <v>-244886</v>
      </c>
    </row>
    <row r="291" spans="1:9" x14ac:dyDescent="0.2">
      <c r="A291" s="32" t="s">
        <v>610</v>
      </c>
      <c r="B291" s="31" t="s">
        <v>558</v>
      </c>
      <c r="C291" s="31" t="s">
        <v>559</v>
      </c>
      <c r="D291" s="31" t="s">
        <v>611</v>
      </c>
      <c r="E291" s="6">
        <v>6</v>
      </c>
      <c r="F291" s="6">
        <v>879078</v>
      </c>
      <c r="G291" s="6">
        <v>1533</v>
      </c>
      <c r="H291" s="7">
        <f t="shared" si="4"/>
        <v>573.43639921722115</v>
      </c>
      <c r="I291" s="6">
        <v>-48067</v>
      </c>
    </row>
    <row r="292" spans="1:9" x14ac:dyDescent="0.2">
      <c r="A292" s="32" t="s">
        <v>612</v>
      </c>
      <c r="B292" s="31" t="s">
        <v>558</v>
      </c>
      <c r="C292" s="31" t="s">
        <v>559</v>
      </c>
      <c r="D292" s="31" t="s">
        <v>613</v>
      </c>
      <c r="E292" s="6">
        <v>5</v>
      </c>
      <c r="F292" s="6">
        <v>2246970</v>
      </c>
      <c r="G292" s="6">
        <v>2195</v>
      </c>
      <c r="H292" s="7">
        <f t="shared" si="4"/>
        <v>1023.6765375854214</v>
      </c>
      <c r="I292" s="6">
        <v>-101106</v>
      </c>
    </row>
    <row r="293" spans="1:9" x14ac:dyDescent="0.2">
      <c r="A293" s="32" t="s">
        <v>614</v>
      </c>
      <c r="B293" s="31" t="s">
        <v>558</v>
      </c>
      <c r="C293" s="31" t="s">
        <v>559</v>
      </c>
      <c r="D293" s="31" t="s">
        <v>615</v>
      </c>
      <c r="E293" s="6">
        <v>5</v>
      </c>
      <c r="F293" s="6">
        <v>3309153</v>
      </c>
      <c r="G293" s="6">
        <v>1847</v>
      </c>
      <c r="H293" s="7">
        <f t="shared" si="4"/>
        <v>1791.6367081754197</v>
      </c>
      <c r="I293" s="6">
        <v>-310241</v>
      </c>
    </row>
    <row r="294" spans="1:9" x14ac:dyDescent="0.2">
      <c r="A294" s="32" t="s">
        <v>616</v>
      </c>
      <c r="B294" s="31" t="s">
        <v>558</v>
      </c>
      <c r="C294" s="31" t="s">
        <v>559</v>
      </c>
      <c r="D294" s="31" t="s">
        <v>617</v>
      </c>
      <c r="E294" s="6">
        <v>6</v>
      </c>
      <c r="F294" s="6">
        <v>1146619</v>
      </c>
      <c r="G294" s="6">
        <v>1177</v>
      </c>
      <c r="H294" s="7">
        <f t="shared" si="4"/>
        <v>974.18776550552252</v>
      </c>
      <c r="I294" s="6">
        <v>-30663</v>
      </c>
    </row>
    <row r="295" spans="1:9" x14ac:dyDescent="0.2">
      <c r="A295" s="32" t="s">
        <v>618</v>
      </c>
      <c r="B295" s="31" t="s">
        <v>558</v>
      </c>
      <c r="C295" s="31" t="s">
        <v>559</v>
      </c>
      <c r="D295" s="31" t="s">
        <v>619</v>
      </c>
      <c r="E295" s="6">
        <v>5</v>
      </c>
      <c r="F295" s="6">
        <v>6421662</v>
      </c>
      <c r="G295" s="6">
        <v>1467</v>
      </c>
      <c r="H295" s="7">
        <f t="shared" si="4"/>
        <v>4377.4110429447855</v>
      </c>
      <c r="I295" s="6">
        <v>-235654</v>
      </c>
    </row>
    <row r="296" spans="1:9" x14ac:dyDescent="0.2">
      <c r="A296" s="32" t="s">
        <v>620</v>
      </c>
      <c r="B296" s="31" t="s">
        <v>558</v>
      </c>
      <c r="C296" s="31" t="s">
        <v>559</v>
      </c>
      <c r="D296" s="31" t="s">
        <v>621</v>
      </c>
      <c r="E296" s="6">
        <v>5</v>
      </c>
      <c r="F296" s="6">
        <v>105176</v>
      </c>
      <c r="G296" s="6">
        <v>680</v>
      </c>
      <c r="H296" s="7">
        <f t="shared" si="4"/>
        <v>154.6705882352941</v>
      </c>
      <c r="I296" s="6">
        <v>-127581</v>
      </c>
    </row>
    <row r="297" spans="1:9" x14ac:dyDescent="0.2">
      <c r="A297" s="32" t="s">
        <v>622</v>
      </c>
      <c r="B297" s="31" t="s">
        <v>558</v>
      </c>
      <c r="C297" s="31" t="s">
        <v>559</v>
      </c>
      <c r="D297" s="31" t="s">
        <v>623</v>
      </c>
      <c r="E297" s="6">
        <v>6</v>
      </c>
      <c r="F297" s="6">
        <v>19356519</v>
      </c>
      <c r="G297" s="6">
        <v>4729</v>
      </c>
      <c r="H297" s="7">
        <f t="shared" si="4"/>
        <v>4093.1526749841405</v>
      </c>
      <c r="I297" s="6">
        <v>-444005</v>
      </c>
    </row>
    <row r="298" spans="1:9" x14ac:dyDescent="0.2">
      <c r="A298" s="32" t="s">
        <v>624</v>
      </c>
      <c r="B298" s="31" t="s">
        <v>558</v>
      </c>
      <c r="C298" s="31" t="s">
        <v>559</v>
      </c>
      <c r="D298" s="31" t="s">
        <v>625</v>
      </c>
      <c r="E298" s="6">
        <v>5</v>
      </c>
      <c r="F298" s="6">
        <v>24349262</v>
      </c>
      <c r="G298" s="6">
        <v>8338</v>
      </c>
      <c r="H298" s="7">
        <f t="shared" si="4"/>
        <v>2920.2760853921804</v>
      </c>
      <c r="I298" s="6">
        <v>-792987</v>
      </c>
    </row>
    <row r="299" spans="1:9" x14ac:dyDescent="0.2">
      <c r="A299" s="32" t="s">
        <v>626</v>
      </c>
      <c r="B299" s="31" t="s">
        <v>558</v>
      </c>
      <c r="C299" s="31" t="s">
        <v>559</v>
      </c>
      <c r="D299" s="31" t="s">
        <v>627</v>
      </c>
      <c r="E299" s="6">
        <v>6</v>
      </c>
      <c r="F299" s="6">
        <v>9350666</v>
      </c>
      <c r="G299" s="6">
        <v>5219</v>
      </c>
      <c r="H299" s="7">
        <f t="shared" si="4"/>
        <v>1791.658555278789</v>
      </c>
      <c r="I299" s="6">
        <v>-153318</v>
      </c>
    </row>
    <row r="300" spans="1:9" x14ac:dyDescent="0.2">
      <c r="A300" s="32" t="s">
        <v>628</v>
      </c>
      <c r="B300" s="31" t="s">
        <v>558</v>
      </c>
      <c r="C300" s="31" t="s">
        <v>559</v>
      </c>
      <c r="D300" s="31" t="s">
        <v>629</v>
      </c>
      <c r="E300" s="6">
        <v>5</v>
      </c>
      <c r="F300" s="6">
        <v>0</v>
      </c>
      <c r="G300" s="6">
        <v>3617</v>
      </c>
      <c r="H300" s="7">
        <f t="shared" si="4"/>
        <v>0</v>
      </c>
      <c r="I300" s="6">
        <v>-458871</v>
      </c>
    </row>
    <row r="301" spans="1:9" x14ac:dyDescent="0.2">
      <c r="A301" s="32" t="s">
        <v>630</v>
      </c>
      <c r="B301" s="31" t="s">
        <v>558</v>
      </c>
      <c r="C301" s="31" t="s">
        <v>559</v>
      </c>
      <c r="D301" s="31" t="s">
        <v>631</v>
      </c>
      <c r="E301" s="6">
        <v>3</v>
      </c>
      <c r="F301" s="6">
        <v>28951337</v>
      </c>
      <c r="G301" s="6">
        <v>4882</v>
      </c>
      <c r="H301" s="7">
        <f t="shared" si="4"/>
        <v>5930.2206063088897</v>
      </c>
      <c r="I301" s="6">
        <v>-1134809</v>
      </c>
    </row>
    <row r="302" spans="1:9" x14ac:dyDescent="0.2">
      <c r="A302" s="32" t="s">
        <v>632</v>
      </c>
      <c r="B302" s="31" t="s">
        <v>558</v>
      </c>
      <c r="C302" s="31" t="s">
        <v>559</v>
      </c>
      <c r="D302" s="31" t="s">
        <v>633</v>
      </c>
      <c r="E302" s="6">
        <v>6</v>
      </c>
      <c r="F302" s="6">
        <v>1077623</v>
      </c>
      <c r="G302" s="6">
        <v>1663</v>
      </c>
      <c r="H302" s="7">
        <f t="shared" si="4"/>
        <v>647.99939867708963</v>
      </c>
      <c r="I302" s="6">
        <v>-130777</v>
      </c>
    </row>
    <row r="303" spans="1:9" x14ac:dyDescent="0.2">
      <c r="A303" s="32" t="s">
        <v>634</v>
      </c>
      <c r="B303" s="31" t="s">
        <v>558</v>
      </c>
      <c r="C303" s="31" t="s">
        <v>559</v>
      </c>
      <c r="D303" s="31" t="s">
        <v>635</v>
      </c>
      <c r="E303" s="6">
        <v>6</v>
      </c>
      <c r="F303" s="6">
        <v>2902722</v>
      </c>
      <c r="G303" s="6">
        <v>3221</v>
      </c>
      <c r="H303" s="7">
        <f t="shared" si="4"/>
        <v>901.18658801614401</v>
      </c>
      <c r="I303" s="6">
        <v>-134057</v>
      </c>
    </row>
    <row r="304" spans="1:9" x14ac:dyDescent="0.2">
      <c r="A304" s="32" t="s">
        <v>636</v>
      </c>
      <c r="B304" s="31" t="s">
        <v>558</v>
      </c>
      <c r="C304" s="31" t="s">
        <v>559</v>
      </c>
      <c r="D304" s="31" t="s">
        <v>637</v>
      </c>
      <c r="E304" s="6">
        <v>6</v>
      </c>
      <c r="F304" s="6">
        <v>6238168</v>
      </c>
      <c r="G304" s="6">
        <v>5297</v>
      </c>
      <c r="H304" s="7">
        <f t="shared" si="4"/>
        <v>1177.6794411931282</v>
      </c>
      <c r="I304" s="6">
        <v>-377663</v>
      </c>
    </row>
    <row r="305" spans="1:9" x14ac:dyDescent="0.2">
      <c r="A305" s="32" t="s">
        <v>638</v>
      </c>
      <c r="B305" s="31" t="s">
        <v>558</v>
      </c>
      <c r="C305" s="31" t="s">
        <v>559</v>
      </c>
      <c r="D305" s="31" t="s">
        <v>639</v>
      </c>
      <c r="E305" s="6">
        <v>6</v>
      </c>
      <c r="F305" s="6">
        <v>4281886</v>
      </c>
      <c r="G305" s="6">
        <v>1603</v>
      </c>
      <c r="H305" s="7">
        <f t="shared" si="4"/>
        <v>2671.1703056768561</v>
      </c>
      <c r="I305" s="6">
        <v>-72100</v>
      </c>
    </row>
    <row r="306" spans="1:9" x14ac:dyDescent="0.2">
      <c r="A306" s="32" t="s">
        <v>640</v>
      </c>
      <c r="B306" s="31" t="s">
        <v>558</v>
      </c>
      <c r="C306" s="31" t="s">
        <v>559</v>
      </c>
      <c r="D306" s="31" t="s">
        <v>641</v>
      </c>
      <c r="E306" s="6">
        <v>6</v>
      </c>
      <c r="F306" s="6">
        <v>0</v>
      </c>
      <c r="G306" s="6">
        <v>3045</v>
      </c>
      <c r="H306" s="7">
        <f t="shared" si="4"/>
        <v>0</v>
      </c>
      <c r="I306" s="6">
        <v>-104867</v>
      </c>
    </row>
    <row r="307" spans="1:9" x14ac:dyDescent="0.2">
      <c r="A307" s="32" t="s">
        <v>642</v>
      </c>
      <c r="B307" s="31" t="s">
        <v>558</v>
      </c>
      <c r="C307" s="31" t="s">
        <v>559</v>
      </c>
      <c r="D307" s="31" t="s">
        <v>643</v>
      </c>
      <c r="E307" s="6">
        <v>6</v>
      </c>
      <c r="F307" s="6">
        <v>542378</v>
      </c>
      <c r="G307" s="6">
        <v>6747</v>
      </c>
      <c r="H307" s="7">
        <f t="shared" si="4"/>
        <v>80.388024307099457</v>
      </c>
      <c r="I307" s="6">
        <v>-593994</v>
      </c>
    </row>
    <row r="308" spans="1:9" x14ac:dyDescent="0.2">
      <c r="A308" s="32" t="s">
        <v>644</v>
      </c>
      <c r="B308" s="31" t="s">
        <v>558</v>
      </c>
      <c r="C308" s="31" t="s">
        <v>559</v>
      </c>
      <c r="D308" s="31" t="s">
        <v>645</v>
      </c>
      <c r="E308" s="6">
        <v>6</v>
      </c>
      <c r="F308" s="6">
        <v>5905198</v>
      </c>
      <c r="G308" s="6">
        <v>4101</v>
      </c>
      <c r="H308" s="7">
        <f t="shared" si="4"/>
        <v>1439.9409900024384</v>
      </c>
      <c r="I308" s="6">
        <v>-116531</v>
      </c>
    </row>
    <row r="309" spans="1:9" x14ac:dyDescent="0.2">
      <c r="A309" s="32" t="s">
        <v>646</v>
      </c>
      <c r="B309" s="31" t="s">
        <v>558</v>
      </c>
      <c r="C309" s="31" t="s">
        <v>559</v>
      </c>
      <c r="D309" s="31" t="s">
        <v>647</v>
      </c>
      <c r="E309" s="6">
        <v>6</v>
      </c>
      <c r="F309" s="6">
        <v>4996746</v>
      </c>
      <c r="G309" s="6">
        <v>2818</v>
      </c>
      <c r="H309" s="7">
        <f t="shared" si="4"/>
        <v>1773.153300212917</v>
      </c>
      <c r="I309" s="6">
        <v>-217032</v>
      </c>
    </row>
    <row r="310" spans="1:9" x14ac:dyDescent="0.2">
      <c r="A310" s="32" t="s">
        <v>648</v>
      </c>
      <c r="B310" s="31" t="s">
        <v>558</v>
      </c>
      <c r="C310" s="31" t="s">
        <v>559</v>
      </c>
      <c r="D310" s="31" t="s">
        <v>649</v>
      </c>
      <c r="E310" s="6">
        <v>6</v>
      </c>
      <c r="F310" s="6">
        <v>1303835</v>
      </c>
      <c r="G310" s="6">
        <v>1328</v>
      </c>
      <c r="H310" s="7">
        <f t="shared" si="4"/>
        <v>981.80346385542168</v>
      </c>
      <c r="I310" s="6">
        <v>-107794</v>
      </c>
    </row>
    <row r="311" spans="1:9" x14ac:dyDescent="0.2">
      <c r="A311" s="32" t="s">
        <v>650</v>
      </c>
      <c r="B311" s="31" t="s">
        <v>558</v>
      </c>
      <c r="C311" s="31" t="s">
        <v>559</v>
      </c>
      <c r="D311" s="31" t="s">
        <v>651</v>
      </c>
      <c r="E311" s="6">
        <v>6</v>
      </c>
      <c r="F311" s="6">
        <v>948637</v>
      </c>
      <c r="G311" s="6">
        <v>2538</v>
      </c>
      <c r="H311" s="7">
        <f t="shared" si="4"/>
        <v>373.77344365642239</v>
      </c>
      <c r="I311" s="6">
        <v>-111998</v>
      </c>
    </row>
    <row r="312" spans="1:9" x14ac:dyDescent="0.2">
      <c r="A312" s="32" t="s">
        <v>652</v>
      </c>
      <c r="B312" s="31" t="s">
        <v>558</v>
      </c>
      <c r="C312" s="31" t="s">
        <v>559</v>
      </c>
      <c r="D312" s="31" t="s">
        <v>653</v>
      </c>
      <c r="E312" s="6">
        <v>6</v>
      </c>
      <c r="F312" s="6">
        <v>7969015</v>
      </c>
      <c r="G312" s="6">
        <v>6628</v>
      </c>
      <c r="H312" s="7">
        <f t="shared" si="4"/>
        <v>1202.3257392878697</v>
      </c>
      <c r="I312" s="6">
        <v>-222165</v>
      </c>
    </row>
    <row r="313" spans="1:9" x14ac:dyDescent="0.2">
      <c r="A313" s="32" t="s">
        <v>654</v>
      </c>
      <c r="B313" s="31" t="s">
        <v>558</v>
      </c>
      <c r="C313" s="31" t="s">
        <v>559</v>
      </c>
      <c r="D313" s="31" t="s">
        <v>655</v>
      </c>
      <c r="E313" s="6">
        <v>6</v>
      </c>
      <c r="F313" s="6">
        <v>0</v>
      </c>
      <c r="G313" s="6">
        <v>1971</v>
      </c>
      <c r="H313" s="7">
        <f t="shared" si="4"/>
        <v>0</v>
      </c>
      <c r="I313" s="6">
        <v>-105363</v>
      </c>
    </row>
    <row r="314" spans="1:9" x14ac:dyDescent="0.2">
      <c r="A314" s="32" t="s">
        <v>656</v>
      </c>
      <c r="B314" s="31" t="s">
        <v>558</v>
      </c>
      <c r="C314" s="31" t="s">
        <v>559</v>
      </c>
      <c r="D314" s="31" t="s">
        <v>657</v>
      </c>
      <c r="E314" s="6">
        <v>6</v>
      </c>
      <c r="F314" s="6">
        <v>7425659</v>
      </c>
      <c r="G314" s="6">
        <v>4990</v>
      </c>
      <c r="H314" s="7">
        <f t="shared" si="4"/>
        <v>1488.1080160320641</v>
      </c>
      <c r="I314" s="6">
        <v>-115110</v>
      </c>
    </row>
    <row r="315" spans="1:9" x14ac:dyDescent="0.2">
      <c r="A315" s="32" t="s">
        <v>658</v>
      </c>
      <c r="B315" s="31" t="s">
        <v>558</v>
      </c>
      <c r="C315" s="31" t="s">
        <v>559</v>
      </c>
      <c r="D315" s="31" t="s">
        <v>659</v>
      </c>
      <c r="E315" s="6">
        <v>6</v>
      </c>
      <c r="F315" s="6">
        <v>0</v>
      </c>
      <c r="G315" s="6">
        <v>1492</v>
      </c>
      <c r="H315" s="7">
        <f t="shared" si="4"/>
        <v>0</v>
      </c>
      <c r="I315" s="6">
        <v>-88676</v>
      </c>
    </row>
    <row r="316" spans="1:9" x14ac:dyDescent="0.2">
      <c r="A316" s="32" t="s">
        <v>660</v>
      </c>
      <c r="B316" s="31" t="s">
        <v>558</v>
      </c>
      <c r="C316" s="31" t="s">
        <v>559</v>
      </c>
      <c r="D316" s="31" t="s">
        <v>661</v>
      </c>
      <c r="E316" s="6">
        <v>6</v>
      </c>
      <c r="F316" s="6">
        <v>601809</v>
      </c>
      <c r="G316" s="6">
        <v>3208</v>
      </c>
      <c r="H316" s="7">
        <f t="shared" si="4"/>
        <v>187.59632169576059</v>
      </c>
      <c r="I316" s="6">
        <v>-189442</v>
      </c>
    </row>
    <row r="317" spans="1:9" x14ac:dyDescent="0.2">
      <c r="A317" s="32" t="s">
        <v>662</v>
      </c>
      <c r="B317" s="31" t="s">
        <v>558</v>
      </c>
      <c r="C317" s="31" t="s">
        <v>559</v>
      </c>
      <c r="D317" s="31" t="s">
        <v>663</v>
      </c>
      <c r="E317" s="6">
        <v>6</v>
      </c>
      <c r="F317" s="6">
        <v>13239023</v>
      </c>
      <c r="G317" s="6">
        <v>5208</v>
      </c>
      <c r="H317" s="7">
        <f t="shared" si="4"/>
        <v>2542.0551075268818</v>
      </c>
      <c r="I317" s="6">
        <v>-595443</v>
      </c>
    </row>
    <row r="318" spans="1:9" x14ac:dyDescent="0.2">
      <c r="A318" s="32" t="s">
        <v>664</v>
      </c>
      <c r="B318" s="31" t="s">
        <v>558</v>
      </c>
      <c r="C318" s="31" t="s">
        <v>559</v>
      </c>
      <c r="D318" s="31" t="s">
        <v>665</v>
      </c>
      <c r="E318" s="6">
        <v>6</v>
      </c>
      <c r="F318" s="6">
        <v>1235965</v>
      </c>
      <c r="G318" s="6">
        <v>2830</v>
      </c>
      <c r="H318" s="7">
        <f t="shared" si="4"/>
        <v>436.73674911660777</v>
      </c>
      <c r="I318" s="6">
        <v>-87888</v>
      </c>
    </row>
    <row r="319" spans="1:9" x14ac:dyDescent="0.2">
      <c r="A319" s="32" t="s">
        <v>666</v>
      </c>
      <c r="B319" s="31" t="s">
        <v>558</v>
      </c>
      <c r="C319" s="31" t="s">
        <v>559</v>
      </c>
      <c r="D319" s="31" t="s">
        <v>667</v>
      </c>
      <c r="E319" s="6">
        <v>0</v>
      </c>
      <c r="F319" s="6">
        <v>0</v>
      </c>
      <c r="G319" s="6">
        <v>0</v>
      </c>
      <c r="H319" s="7">
        <v>0</v>
      </c>
      <c r="I319" s="6">
        <v>0</v>
      </c>
    </row>
    <row r="320" spans="1:9" x14ac:dyDescent="0.2">
      <c r="A320" s="32" t="s">
        <v>668</v>
      </c>
      <c r="B320" s="31" t="s">
        <v>558</v>
      </c>
      <c r="C320" s="31" t="s">
        <v>559</v>
      </c>
      <c r="D320" s="31" t="s">
        <v>669</v>
      </c>
      <c r="E320" s="6">
        <v>5</v>
      </c>
      <c r="F320" s="6">
        <v>9497498</v>
      </c>
      <c r="G320" s="6">
        <v>5377</v>
      </c>
      <c r="H320" s="7">
        <f t="shared" si="4"/>
        <v>1766.319137065278</v>
      </c>
      <c r="I320" s="6">
        <v>-458060</v>
      </c>
    </row>
    <row r="321" spans="1:9" x14ac:dyDescent="0.2">
      <c r="A321" s="32" t="s">
        <v>670</v>
      </c>
      <c r="B321" s="31" t="s">
        <v>558</v>
      </c>
      <c r="C321" s="31" t="s">
        <v>559</v>
      </c>
      <c r="D321" s="31" t="s">
        <v>671</v>
      </c>
      <c r="E321" s="6">
        <v>6</v>
      </c>
      <c r="F321" s="6">
        <v>5913555</v>
      </c>
      <c r="G321" s="6">
        <v>6930</v>
      </c>
      <c r="H321" s="7">
        <f t="shared" si="4"/>
        <v>853.32683982683977</v>
      </c>
      <c r="I321" s="6">
        <v>-174036</v>
      </c>
    </row>
    <row r="322" spans="1:9" x14ac:dyDescent="0.2">
      <c r="A322" s="32" t="s">
        <v>674</v>
      </c>
      <c r="B322" s="31" t="s">
        <v>672</v>
      </c>
      <c r="C322" s="31" t="s">
        <v>673</v>
      </c>
      <c r="D322" s="31" t="s">
        <v>675</v>
      </c>
      <c r="E322" s="6">
        <v>1</v>
      </c>
      <c r="F322" s="6">
        <v>1131836199</v>
      </c>
      <c r="G322" s="6">
        <v>1027677</v>
      </c>
      <c r="H322" s="7">
        <f t="shared" si="4"/>
        <v>1101.3540236864308</v>
      </c>
      <c r="I322" s="6">
        <v>-720547802</v>
      </c>
    </row>
    <row r="323" spans="1:9" x14ac:dyDescent="0.2">
      <c r="A323" s="32" t="s">
        <v>677</v>
      </c>
      <c r="B323" s="31" t="s">
        <v>78</v>
      </c>
      <c r="C323" s="31" t="s">
        <v>676</v>
      </c>
      <c r="D323" s="31" t="s">
        <v>678</v>
      </c>
      <c r="E323" s="6">
        <v>5</v>
      </c>
      <c r="F323" s="6">
        <v>0</v>
      </c>
      <c r="G323" s="6">
        <v>1966</v>
      </c>
      <c r="H323" s="7">
        <f t="shared" ref="H323:H386" si="5">F323/G323</f>
        <v>0</v>
      </c>
      <c r="I323" s="6">
        <v>-235011</v>
      </c>
    </row>
    <row r="324" spans="1:9" x14ac:dyDescent="0.2">
      <c r="A324" s="32" t="s">
        <v>679</v>
      </c>
      <c r="B324" s="31" t="s">
        <v>78</v>
      </c>
      <c r="C324" s="31" t="s">
        <v>676</v>
      </c>
      <c r="D324" s="31" t="s">
        <v>680</v>
      </c>
      <c r="E324" s="6">
        <v>5</v>
      </c>
      <c r="F324" s="6">
        <v>10244054</v>
      </c>
      <c r="G324" s="6">
        <v>4520</v>
      </c>
      <c r="H324" s="7">
        <f t="shared" si="5"/>
        <v>2266.3836283185842</v>
      </c>
      <c r="I324" s="6">
        <v>-1619777</v>
      </c>
    </row>
    <row r="325" spans="1:9" x14ac:dyDescent="0.2">
      <c r="A325" s="32" t="s">
        <v>681</v>
      </c>
      <c r="B325" s="31" t="s">
        <v>78</v>
      </c>
      <c r="C325" s="31" t="s">
        <v>676</v>
      </c>
      <c r="D325" s="31" t="s">
        <v>682</v>
      </c>
      <c r="E325" s="6">
        <v>5</v>
      </c>
      <c r="F325" s="6">
        <v>0</v>
      </c>
      <c r="G325" s="6">
        <v>1345</v>
      </c>
      <c r="H325" s="7">
        <f t="shared" si="5"/>
        <v>0</v>
      </c>
      <c r="I325" s="6">
        <v>-323715</v>
      </c>
    </row>
    <row r="326" spans="1:9" x14ac:dyDescent="0.2">
      <c r="A326" s="32" t="s">
        <v>683</v>
      </c>
      <c r="B326" s="31" t="s">
        <v>78</v>
      </c>
      <c r="C326" s="31" t="s">
        <v>676</v>
      </c>
      <c r="D326" s="31" t="s">
        <v>684</v>
      </c>
      <c r="E326" s="6">
        <v>5</v>
      </c>
      <c r="F326" s="6">
        <v>3037662</v>
      </c>
      <c r="G326" s="6">
        <v>3362</v>
      </c>
      <c r="H326" s="7">
        <f t="shared" si="5"/>
        <v>903.52825698988693</v>
      </c>
      <c r="I326" s="6">
        <v>-587846</v>
      </c>
    </row>
    <row r="327" spans="1:9" x14ac:dyDescent="0.2">
      <c r="A327" s="32" t="s">
        <v>685</v>
      </c>
      <c r="B327" s="31" t="s">
        <v>78</v>
      </c>
      <c r="C327" s="31" t="s">
        <v>676</v>
      </c>
      <c r="D327" s="31" t="s">
        <v>686</v>
      </c>
      <c r="E327" s="6">
        <v>3</v>
      </c>
      <c r="F327" s="6">
        <v>15859516</v>
      </c>
      <c r="G327" s="6">
        <v>6998</v>
      </c>
      <c r="H327" s="7">
        <f t="shared" si="5"/>
        <v>2266.2926550442985</v>
      </c>
      <c r="I327" s="6">
        <v>-4471940</v>
      </c>
    </row>
    <row r="328" spans="1:9" x14ac:dyDescent="0.2">
      <c r="A328" s="32" t="s">
        <v>687</v>
      </c>
      <c r="B328" s="31" t="s">
        <v>78</v>
      </c>
      <c r="C328" s="31" t="s">
        <v>676</v>
      </c>
      <c r="D328" s="31" t="s">
        <v>688</v>
      </c>
      <c r="E328" s="6">
        <v>5</v>
      </c>
      <c r="F328" s="6">
        <v>0</v>
      </c>
      <c r="G328" s="6">
        <v>3254</v>
      </c>
      <c r="H328" s="7">
        <f t="shared" si="5"/>
        <v>0</v>
      </c>
      <c r="I328" s="6">
        <v>-812924</v>
      </c>
    </row>
    <row r="329" spans="1:9" x14ac:dyDescent="0.2">
      <c r="A329" s="32" t="s">
        <v>689</v>
      </c>
      <c r="B329" s="31" t="s">
        <v>78</v>
      </c>
      <c r="C329" s="31" t="s">
        <v>676</v>
      </c>
      <c r="D329" s="31" t="s">
        <v>690</v>
      </c>
      <c r="E329" s="6">
        <v>5</v>
      </c>
      <c r="F329" s="6">
        <v>5035220</v>
      </c>
      <c r="G329" s="6">
        <v>2967</v>
      </c>
      <c r="H329" s="7">
        <f t="shared" si="5"/>
        <v>1697.0744860128075</v>
      </c>
      <c r="I329" s="6">
        <v>-173554</v>
      </c>
    </row>
    <row r="330" spans="1:9" x14ac:dyDescent="0.2">
      <c r="A330" s="32" t="s">
        <v>691</v>
      </c>
      <c r="B330" s="31" t="s">
        <v>78</v>
      </c>
      <c r="C330" s="31" t="s">
        <v>676</v>
      </c>
      <c r="D330" s="31" t="s">
        <v>692</v>
      </c>
      <c r="E330" s="6">
        <v>5</v>
      </c>
      <c r="F330" s="6">
        <v>1462624</v>
      </c>
      <c r="G330" s="6">
        <v>1182</v>
      </c>
      <c r="H330" s="7">
        <f t="shared" si="5"/>
        <v>1237.414551607445</v>
      </c>
      <c r="I330" s="6">
        <v>-191325</v>
      </c>
    </row>
    <row r="331" spans="1:9" x14ac:dyDescent="0.2">
      <c r="A331" s="32" t="s">
        <v>693</v>
      </c>
      <c r="B331" s="31" t="s">
        <v>78</v>
      </c>
      <c r="C331" s="31" t="s">
        <v>676</v>
      </c>
      <c r="D331" s="31" t="s">
        <v>694</v>
      </c>
      <c r="E331" s="6">
        <v>5</v>
      </c>
      <c r="F331" s="6">
        <v>3265944</v>
      </c>
      <c r="G331" s="6">
        <v>690</v>
      </c>
      <c r="H331" s="7">
        <f t="shared" si="5"/>
        <v>4733.2521739130434</v>
      </c>
      <c r="I331" s="6">
        <v>-158808</v>
      </c>
    </row>
    <row r="332" spans="1:9" x14ac:dyDescent="0.2">
      <c r="A332" s="32" t="s">
        <v>695</v>
      </c>
      <c r="B332" s="31" t="s">
        <v>78</v>
      </c>
      <c r="C332" s="31" t="s">
        <v>676</v>
      </c>
      <c r="D332" s="31" t="s">
        <v>696</v>
      </c>
      <c r="E332" s="6">
        <v>5</v>
      </c>
      <c r="F332" s="6">
        <v>0</v>
      </c>
      <c r="G332" s="6">
        <v>1028</v>
      </c>
      <c r="H332" s="7">
        <f t="shared" si="5"/>
        <v>0</v>
      </c>
      <c r="I332" s="6">
        <v>-194307</v>
      </c>
    </row>
    <row r="333" spans="1:9" x14ac:dyDescent="0.2">
      <c r="A333" s="32" t="s">
        <v>698</v>
      </c>
      <c r="B333" s="31" t="s">
        <v>367</v>
      </c>
      <c r="C333" s="31" t="s">
        <v>697</v>
      </c>
      <c r="D333" s="31" t="s">
        <v>699</v>
      </c>
      <c r="E333" s="6">
        <v>4</v>
      </c>
      <c r="F333" s="6">
        <v>0</v>
      </c>
      <c r="G333" s="6">
        <v>1154</v>
      </c>
      <c r="H333" s="7">
        <f t="shared" si="5"/>
        <v>0</v>
      </c>
      <c r="I333" s="6">
        <v>-401879</v>
      </c>
    </row>
    <row r="334" spans="1:9" x14ac:dyDescent="0.2">
      <c r="A334" s="32" t="s">
        <v>700</v>
      </c>
      <c r="B334" s="31" t="s">
        <v>367</v>
      </c>
      <c r="C334" s="31" t="s">
        <v>697</v>
      </c>
      <c r="D334" s="31" t="s">
        <v>701</v>
      </c>
      <c r="E334" s="6">
        <v>4</v>
      </c>
      <c r="F334" s="6">
        <v>318037</v>
      </c>
      <c r="G334" s="6">
        <v>2022</v>
      </c>
      <c r="H334" s="7">
        <f t="shared" si="5"/>
        <v>157.28832838773491</v>
      </c>
      <c r="I334" s="6">
        <v>-621323</v>
      </c>
    </row>
    <row r="335" spans="1:9" x14ac:dyDescent="0.2">
      <c r="A335" s="32" t="s">
        <v>702</v>
      </c>
      <c r="B335" s="31" t="s">
        <v>367</v>
      </c>
      <c r="C335" s="31" t="s">
        <v>697</v>
      </c>
      <c r="D335" s="31" t="s">
        <v>703</v>
      </c>
      <c r="E335" s="6">
        <v>5</v>
      </c>
      <c r="F335" s="6">
        <v>0</v>
      </c>
      <c r="G335" s="6">
        <v>1267</v>
      </c>
      <c r="H335" s="7">
        <f t="shared" si="5"/>
        <v>0</v>
      </c>
      <c r="I335" s="6">
        <v>-204109</v>
      </c>
    </row>
    <row r="336" spans="1:9" x14ac:dyDescent="0.2">
      <c r="A336" s="32" t="s">
        <v>704</v>
      </c>
      <c r="B336" s="31" t="s">
        <v>367</v>
      </c>
      <c r="C336" s="31" t="s">
        <v>697</v>
      </c>
      <c r="D336" s="31" t="s">
        <v>705</v>
      </c>
      <c r="E336" s="6">
        <v>5</v>
      </c>
      <c r="F336" s="6">
        <v>3645803</v>
      </c>
      <c r="G336" s="6">
        <v>2625</v>
      </c>
      <c r="H336" s="7">
        <f t="shared" si="5"/>
        <v>1388.8773333333334</v>
      </c>
      <c r="I336" s="6">
        <v>-210220</v>
      </c>
    </row>
    <row r="337" spans="1:9" x14ac:dyDescent="0.2">
      <c r="A337" s="32" t="s">
        <v>706</v>
      </c>
      <c r="B337" s="31" t="s">
        <v>367</v>
      </c>
      <c r="C337" s="31" t="s">
        <v>697</v>
      </c>
      <c r="D337" s="31" t="s">
        <v>707</v>
      </c>
      <c r="E337" s="6">
        <v>5</v>
      </c>
      <c r="F337" s="6">
        <v>797143</v>
      </c>
      <c r="G337" s="6">
        <v>543</v>
      </c>
      <c r="H337" s="7">
        <f t="shared" si="5"/>
        <v>1468.0349907918969</v>
      </c>
      <c r="I337" s="6">
        <v>-138379</v>
      </c>
    </row>
    <row r="338" spans="1:9" x14ac:dyDescent="0.2">
      <c r="A338" s="32" t="s">
        <v>708</v>
      </c>
      <c r="B338" s="31" t="s">
        <v>367</v>
      </c>
      <c r="C338" s="31" t="s">
        <v>697</v>
      </c>
      <c r="D338" s="31" t="s">
        <v>709</v>
      </c>
      <c r="E338" s="6">
        <v>5</v>
      </c>
      <c r="F338" s="6">
        <v>0</v>
      </c>
      <c r="G338" s="6">
        <v>962</v>
      </c>
      <c r="H338" s="7">
        <f t="shared" si="5"/>
        <v>0</v>
      </c>
      <c r="I338" s="6">
        <v>-185776</v>
      </c>
    </row>
    <row r="339" spans="1:9" x14ac:dyDescent="0.2">
      <c r="A339" s="32" t="s">
        <v>710</v>
      </c>
      <c r="B339" s="31" t="s">
        <v>367</v>
      </c>
      <c r="C339" s="31" t="s">
        <v>697</v>
      </c>
      <c r="D339" s="31" t="s">
        <v>711</v>
      </c>
      <c r="E339" s="6">
        <v>5</v>
      </c>
      <c r="F339" s="6">
        <v>0</v>
      </c>
      <c r="G339" s="6">
        <v>412</v>
      </c>
      <c r="H339" s="7">
        <f t="shared" si="5"/>
        <v>0</v>
      </c>
      <c r="I339" s="6">
        <v>-165438</v>
      </c>
    </row>
    <row r="340" spans="1:9" x14ac:dyDescent="0.2">
      <c r="A340" s="32" t="s">
        <v>712</v>
      </c>
      <c r="B340" s="31" t="s">
        <v>367</v>
      </c>
      <c r="C340" s="31" t="s">
        <v>697</v>
      </c>
      <c r="D340" s="31" t="s">
        <v>713</v>
      </c>
      <c r="E340" s="6">
        <v>3</v>
      </c>
      <c r="F340" s="6">
        <v>14275266</v>
      </c>
      <c r="G340" s="6">
        <v>5465</v>
      </c>
      <c r="H340" s="7">
        <f t="shared" si="5"/>
        <v>2612.1255260750227</v>
      </c>
      <c r="I340" s="6">
        <v>-2098301</v>
      </c>
    </row>
    <row r="341" spans="1:9" x14ac:dyDescent="0.2">
      <c r="A341" s="32" t="s">
        <v>714</v>
      </c>
      <c r="B341" s="31" t="s">
        <v>367</v>
      </c>
      <c r="C341" s="31" t="s">
        <v>697</v>
      </c>
      <c r="D341" s="31" t="s">
        <v>715</v>
      </c>
      <c r="E341" s="6">
        <v>5</v>
      </c>
      <c r="F341" s="6">
        <v>513027</v>
      </c>
      <c r="G341" s="6">
        <v>759</v>
      </c>
      <c r="H341" s="7">
        <f t="shared" si="5"/>
        <v>675.92490118577075</v>
      </c>
      <c r="I341" s="6">
        <v>-185205</v>
      </c>
    </row>
    <row r="342" spans="1:9" x14ac:dyDescent="0.2">
      <c r="A342" s="32" t="s">
        <v>716</v>
      </c>
      <c r="B342" s="31" t="s">
        <v>367</v>
      </c>
      <c r="C342" s="31" t="s">
        <v>697</v>
      </c>
      <c r="D342" s="31" t="s">
        <v>717</v>
      </c>
      <c r="E342" s="6">
        <v>5</v>
      </c>
      <c r="F342" s="6">
        <v>966152</v>
      </c>
      <c r="G342" s="6">
        <v>1767</v>
      </c>
      <c r="H342" s="7">
        <f t="shared" si="5"/>
        <v>546.77532541029996</v>
      </c>
      <c r="I342" s="6">
        <v>-348023</v>
      </c>
    </row>
    <row r="343" spans="1:9" x14ac:dyDescent="0.2">
      <c r="A343" s="32" t="s">
        <v>718</v>
      </c>
      <c r="B343" s="31" t="s">
        <v>367</v>
      </c>
      <c r="C343" s="31" t="s">
        <v>697</v>
      </c>
      <c r="D343" s="31" t="s">
        <v>719</v>
      </c>
      <c r="E343" s="6">
        <v>5</v>
      </c>
      <c r="F343" s="6">
        <v>0</v>
      </c>
      <c r="G343" s="6">
        <v>1328</v>
      </c>
      <c r="H343" s="7">
        <f t="shared" si="5"/>
        <v>0</v>
      </c>
      <c r="I343" s="6">
        <v>-346967</v>
      </c>
    </row>
    <row r="344" spans="1:9" x14ac:dyDescent="0.2">
      <c r="A344" s="32" t="s">
        <v>720</v>
      </c>
      <c r="B344" s="31" t="s">
        <v>367</v>
      </c>
      <c r="C344" s="31" t="s">
        <v>697</v>
      </c>
      <c r="D344" s="31" t="s">
        <v>721</v>
      </c>
      <c r="E344" s="6">
        <v>3</v>
      </c>
      <c r="F344" s="6">
        <v>44459884</v>
      </c>
      <c r="G344" s="6">
        <v>10806</v>
      </c>
      <c r="H344" s="7">
        <f t="shared" si="5"/>
        <v>4114.370164723302</v>
      </c>
      <c r="I344" s="6">
        <v>-8709352</v>
      </c>
    </row>
    <row r="345" spans="1:9" x14ac:dyDescent="0.2">
      <c r="A345" s="32" t="s">
        <v>722</v>
      </c>
      <c r="B345" s="31" t="s">
        <v>367</v>
      </c>
      <c r="C345" s="31" t="s">
        <v>697</v>
      </c>
      <c r="D345" s="31" t="s">
        <v>723</v>
      </c>
      <c r="E345" s="6">
        <v>5</v>
      </c>
      <c r="F345" s="6">
        <v>0</v>
      </c>
      <c r="G345" s="6">
        <v>874</v>
      </c>
      <c r="H345" s="7">
        <f t="shared" si="5"/>
        <v>0</v>
      </c>
      <c r="I345" s="6">
        <v>-168504</v>
      </c>
    </row>
    <row r="346" spans="1:9" x14ac:dyDescent="0.2">
      <c r="A346" s="32" t="s">
        <v>724</v>
      </c>
      <c r="B346" s="31" t="s">
        <v>367</v>
      </c>
      <c r="C346" s="31" t="s">
        <v>697</v>
      </c>
      <c r="D346" s="31" t="s">
        <v>725</v>
      </c>
      <c r="E346" s="6">
        <v>5</v>
      </c>
      <c r="F346" s="6">
        <v>0</v>
      </c>
      <c r="G346" s="6">
        <v>593</v>
      </c>
      <c r="H346" s="7">
        <f t="shared" si="5"/>
        <v>0</v>
      </c>
      <c r="I346" s="6">
        <v>-157714</v>
      </c>
    </row>
    <row r="347" spans="1:9" x14ac:dyDescent="0.2">
      <c r="A347" s="32" t="s">
        <v>726</v>
      </c>
      <c r="B347" s="31" t="s">
        <v>367</v>
      </c>
      <c r="C347" s="31" t="s">
        <v>697</v>
      </c>
      <c r="D347" s="31" t="s">
        <v>727</v>
      </c>
      <c r="E347" s="6">
        <v>5</v>
      </c>
      <c r="F347" s="6">
        <v>3080532</v>
      </c>
      <c r="G347" s="6">
        <v>3238</v>
      </c>
      <c r="H347" s="7">
        <f t="shared" si="5"/>
        <v>951.3687461395923</v>
      </c>
      <c r="I347" s="6">
        <v>-481904</v>
      </c>
    </row>
    <row r="348" spans="1:9" x14ac:dyDescent="0.2">
      <c r="A348" s="32" t="s">
        <v>729</v>
      </c>
      <c r="B348" s="31" t="s">
        <v>104</v>
      </c>
      <c r="C348" s="31" t="s">
        <v>728</v>
      </c>
      <c r="D348" s="31" t="s">
        <v>730</v>
      </c>
      <c r="E348" s="6">
        <v>5</v>
      </c>
      <c r="F348" s="6">
        <v>7480542</v>
      </c>
      <c r="G348" s="6">
        <v>4399</v>
      </c>
      <c r="H348" s="7">
        <f t="shared" si="5"/>
        <v>1700.509661286656</v>
      </c>
      <c r="I348" s="6">
        <v>-436255</v>
      </c>
    </row>
    <row r="349" spans="1:9" x14ac:dyDescent="0.2">
      <c r="A349" s="32" t="s">
        <v>731</v>
      </c>
      <c r="B349" s="31" t="s">
        <v>104</v>
      </c>
      <c r="C349" s="31" t="s">
        <v>728</v>
      </c>
      <c r="D349" s="31" t="s">
        <v>732</v>
      </c>
      <c r="E349" s="6">
        <v>5</v>
      </c>
      <c r="F349" s="6">
        <v>13899545</v>
      </c>
      <c r="G349" s="6">
        <v>8190</v>
      </c>
      <c r="H349" s="7">
        <f t="shared" si="5"/>
        <v>1697.1361416361417</v>
      </c>
      <c r="I349" s="6">
        <v>-1411468</v>
      </c>
    </row>
    <row r="350" spans="1:9" x14ac:dyDescent="0.2">
      <c r="A350" s="32" t="s">
        <v>733</v>
      </c>
      <c r="B350" s="31" t="s">
        <v>104</v>
      </c>
      <c r="C350" s="31" t="s">
        <v>728</v>
      </c>
      <c r="D350" s="31" t="s">
        <v>734</v>
      </c>
      <c r="E350" s="6">
        <v>5</v>
      </c>
      <c r="F350" s="6">
        <v>6936094</v>
      </c>
      <c r="G350" s="6">
        <v>3232</v>
      </c>
      <c r="H350" s="7">
        <f t="shared" si="5"/>
        <v>2146.0686881188117</v>
      </c>
      <c r="I350" s="6">
        <v>-470494</v>
      </c>
    </row>
    <row r="351" spans="1:9" x14ac:dyDescent="0.2">
      <c r="A351" s="32" t="s">
        <v>735</v>
      </c>
      <c r="B351" s="31" t="s">
        <v>104</v>
      </c>
      <c r="C351" s="31" t="s">
        <v>728</v>
      </c>
      <c r="D351" s="31" t="s">
        <v>736</v>
      </c>
      <c r="E351" s="6">
        <v>5</v>
      </c>
      <c r="F351" s="6">
        <v>3877567</v>
      </c>
      <c r="G351" s="6">
        <v>2682</v>
      </c>
      <c r="H351" s="7">
        <f t="shared" si="5"/>
        <v>1445.7744220730799</v>
      </c>
      <c r="I351" s="6">
        <v>-352063</v>
      </c>
    </row>
    <row r="352" spans="1:9" x14ac:dyDescent="0.2">
      <c r="A352" s="32" t="s">
        <v>737</v>
      </c>
      <c r="B352" s="31" t="s">
        <v>104</v>
      </c>
      <c r="C352" s="31" t="s">
        <v>728</v>
      </c>
      <c r="D352" s="31" t="s">
        <v>738</v>
      </c>
      <c r="E352" s="6">
        <v>5</v>
      </c>
      <c r="F352" s="6">
        <v>0</v>
      </c>
      <c r="G352" s="6">
        <v>1110</v>
      </c>
      <c r="H352" s="7">
        <f t="shared" si="5"/>
        <v>0</v>
      </c>
      <c r="I352" s="6">
        <v>-312181</v>
      </c>
    </row>
    <row r="353" spans="1:9" x14ac:dyDescent="0.2">
      <c r="A353" s="32" t="s">
        <v>739</v>
      </c>
      <c r="B353" s="31" t="s">
        <v>104</v>
      </c>
      <c r="C353" s="31" t="s">
        <v>728</v>
      </c>
      <c r="D353" s="31" t="s">
        <v>740</v>
      </c>
      <c r="E353" s="6">
        <v>5</v>
      </c>
      <c r="F353" s="6">
        <v>0</v>
      </c>
      <c r="G353" s="6">
        <v>616</v>
      </c>
      <c r="H353" s="7">
        <f t="shared" si="5"/>
        <v>0</v>
      </c>
      <c r="I353" s="6">
        <v>-134443</v>
      </c>
    </row>
    <row r="354" spans="1:9" x14ac:dyDescent="0.2">
      <c r="A354" s="32" t="s">
        <v>741</v>
      </c>
      <c r="B354" s="31" t="s">
        <v>104</v>
      </c>
      <c r="C354" s="31" t="s">
        <v>728</v>
      </c>
      <c r="D354" s="31" t="s">
        <v>742</v>
      </c>
      <c r="E354" s="6">
        <v>5</v>
      </c>
      <c r="F354" s="6">
        <v>2381013</v>
      </c>
      <c r="G354" s="6">
        <v>1750</v>
      </c>
      <c r="H354" s="7">
        <f t="shared" si="5"/>
        <v>1360.578857142857</v>
      </c>
      <c r="I354" s="6">
        <v>-154619</v>
      </c>
    </row>
    <row r="355" spans="1:9" x14ac:dyDescent="0.2">
      <c r="A355" s="32" t="s">
        <v>743</v>
      </c>
      <c r="B355" s="31" t="s">
        <v>104</v>
      </c>
      <c r="C355" s="31" t="s">
        <v>728</v>
      </c>
      <c r="D355" s="31" t="s">
        <v>744</v>
      </c>
      <c r="E355" s="6">
        <v>5</v>
      </c>
      <c r="F355" s="6">
        <v>4847759</v>
      </c>
      <c r="G355" s="6">
        <v>1416</v>
      </c>
      <c r="H355" s="7">
        <f t="shared" si="5"/>
        <v>3423.5586158192091</v>
      </c>
      <c r="I355" s="6">
        <v>-392106</v>
      </c>
    </row>
    <row r="356" spans="1:9" x14ac:dyDescent="0.2">
      <c r="A356" s="32" t="s">
        <v>745</v>
      </c>
      <c r="B356" s="31" t="s">
        <v>104</v>
      </c>
      <c r="C356" s="31" t="s">
        <v>728</v>
      </c>
      <c r="D356" s="31" t="s">
        <v>746</v>
      </c>
      <c r="E356" s="6">
        <v>0</v>
      </c>
      <c r="F356" s="6">
        <v>0</v>
      </c>
      <c r="G356" s="6">
        <v>0</v>
      </c>
      <c r="H356" s="7">
        <v>0</v>
      </c>
      <c r="I356" s="6">
        <v>0</v>
      </c>
    </row>
    <row r="357" spans="1:9" x14ac:dyDescent="0.2">
      <c r="A357" s="32" t="s">
        <v>747</v>
      </c>
      <c r="B357" s="31" t="s">
        <v>104</v>
      </c>
      <c r="C357" s="31" t="s">
        <v>728</v>
      </c>
      <c r="D357" s="31" t="s">
        <v>748</v>
      </c>
      <c r="E357" s="6">
        <v>5</v>
      </c>
      <c r="F357" s="6">
        <v>8768530</v>
      </c>
      <c r="G357" s="6">
        <v>5526</v>
      </c>
      <c r="H357" s="7">
        <f t="shared" si="5"/>
        <v>1586.7770539268911</v>
      </c>
      <c r="I357" s="6">
        <v>-627901</v>
      </c>
    </row>
    <row r="358" spans="1:9" x14ac:dyDescent="0.2">
      <c r="A358" s="32" t="s">
        <v>749</v>
      </c>
      <c r="B358" s="31" t="s">
        <v>104</v>
      </c>
      <c r="C358" s="31" t="s">
        <v>728</v>
      </c>
      <c r="D358" s="31" t="s">
        <v>750</v>
      </c>
      <c r="E358" s="6">
        <v>6</v>
      </c>
      <c r="F358" s="6">
        <v>6166997</v>
      </c>
      <c r="G358" s="6">
        <v>4103</v>
      </c>
      <c r="H358" s="7">
        <f t="shared" si="5"/>
        <v>1503.045820131611</v>
      </c>
      <c r="I358" s="6">
        <v>-170890</v>
      </c>
    </row>
    <row r="359" spans="1:9" x14ac:dyDescent="0.2">
      <c r="A359" s="32" t="s">
        <v>751</v>
      </c>
      <c r="B359" s="31" t="s">
        <v>104</v>
      </c>
      <c r="C359" s="31" t="s">
        <v>728</v>
      </c>
      <c r="D359" s="31" t="s">
        <v>752</v>
      </c>
      <c r="E359" s="6">
        <v>5</v>
      </c>
      <c r="F359" s="6">
        <v>0</v>
      </c>
      <c r="G359" s="6">
        <v>1472</v>
      </c>
      <c r="H359" s="7">
        <f t="shared" si="5"/>
        <v>0</v>
      </c>
      <c r="I359" s="6">
        <v>-156278</v>
      </c>
    </row>
    <row r="360" spans="1:9" x14ac:dyDescent="0.2">
      <c r="A360" s="32" t="s">
        <v>753</v>
      </c>
      <c r="B360" s="31" t="s">
        <v>104</v>
      </c>
      <c r="C360" s="31" t="s">
        <v>728</v>
      </c>
      <c r="D360" s="31" t="s">
        <v>728</v>
      </c>
      <c r="E360" s="6">
        <v>5</v>
      </c>
      <c r="F360" s="6">
        <v>631480</v>
      </c>
      <c r="G360" s="6">
        <v>790</v>
      </c>
      <c r="H360" s="7">
        <f t="shared" si="5"/>
        <v>799.34177215189868</v>
      </c>
      <c r="I360" s="6">
        <v>-173711</v>
      </c>
    </row>
    <row r="361" spans="1:9" x14ac:dyDescent="0.2">
      <c r="A361" s="32" t="s">
        <v>754</v>
      </c>
      <c r="B361" s="31" t="s">
        <v>104</v>
      </c>
      <c r="C361" s="31" t="s">
        <v>728</v>
      </c>
      <c r="D361" s="31" t="s">
        <v>755</v>
      </c>
      <c r="E361" s="6">
        <v>5</v>
      </c>
      <c r="F361" s="6">
        <v>8309984</v>
      </c>
      <c r="G361" s="6">
        <v>6992</v>
      </c>
      <c r="H361" s="7">
        <f t="shared" si="5"/>
        <v>1188.4988558352402</v>
      </c>
      <c r="I361" s="6">
        <v>-1065875</v>
      </c>
    </row>
    <row r="362" spans="1:9" x14ac:dyDescent="0.2">
      <c r="A362" s="32" t="s">
        <v>756</v>
      </c>
      <c r="B362" s="31" t="s">
        <v>104</v>
      </c>
      <c r="C362" s="31" t="s">
        <v>728</v>
      </c>
      <c r="D362" s="31" t="s">
        <v>757</v>
      </c>
      <c r="E362" s="6">
        <v>5</v>
      </c>
      <c r="F362" s="6">
        <v>2675478</v>
      </c>
      <c r="G362" s="6">
        <v>394</v>
      </c>
      <c r="H362" s="7">
        <f t="shared" si="5"/>
        <v>6790.553299492386</v>
      </c>
      <c r="I362" s="6">
        <v>-165243</v>
      </c>
    </row>
    <row r="363" spans="1:9" x14ac:dyDescent="0.2">
      <c r="A363" s="32" t="s">
        <v>758</v>
      </c>
      <c r="B363" s="31" t="s">
        <v>104</v>
      </c>
      <c r="C363" s="31" t="s">
        <v>728</v>
      </c>
      <c r="D363" s="31" t="s">
        <v>759</v>
      </c>
      <c r="E363" s="6">
        <v>6</v>
      </c>
      <c r="F363" s="6">
        <v>0</v>
      </c>
      <c r="G363" s="6">
        <v>1300</v>
      </c>
      <c r="H363" s="7">
        <f t="shared" si="5"/>
        <v>0</v>
      </c>
      <c r="I363" s="6">
        <v>-116110</v>
      </c>
    </row>
    <row r="364" spans="1:9" x14ac:dyDescent="0.2">
      <c r="A364" s="32" t="s">
        <v>760</v>
      </c>
      <c r="B364" s="31" t="s">
        <v>104</v>
      </c>
      <c r="C364" s="31" t="s">
        <v>728</v>
      </c>
      <c r="D364" s="31" t="s">
        <v>761</v>
      </c>
      <c r="E364" s="6">
        <v>2</v>
      </c>
      <c r="F364" s="6">
        <v>46748937</v>
      </c>
      <c r="G364" s="6">
        <v>21190</v>
      </c>
      <c r="H364" s="7">
        <f t="shared" si="5"/>
        <v>2206.1791882963662</v>
      </c>
      <c r="I364" s="6">
        <v>-16153034</v>
      </c>
    </row>
    <row r="365" spans="1:9" x14ac:dyDescent="0.2">
      <c r="A365" s="32" t="s">
        <v>762</v>
      </c>
      <c r="B365" s="31" t="s">
        <v>104</v>
      </c>
      <c r="C365" s="31" t="s">
        <v>728</v>
      </c>
      <c r="D365" s="31" t="s">
        <v>763</v>
      </c>
      <c r="E365" s="6">
        <v>5</v>
      </c>
      <c r="F365" s="6">
        <v>0</v>
      </c>
      <c r="G365" s="6">
        <v>783</v>
      </c>
      <c r="H365" s="7">
        <f t="shared" si="5"/>
        <v>0</v>
      </c>
      <c r="I365" s="6">
        <v>-163776</v>
      </c>
    </row>
    <row r="366" spans="1:9" x14ac:dyDescent="0.2">
      <c r="A366" s="32" t="s">
        <v>765</v>
      </c>
      <c r="B366" s="31" t="s">
        <v>381</v>
      </c>
      <c r="C366" s="31" t="s">
        <v>764</v>
      </c>
      <c r="D366" s="31" t="s">
        <v>766</v>
      </c>
      <c r="E366" s="6">
        <v>5</v>
      </c>
      <c r="F366" s="6">
        <v>1437841</v>
      </c>
      <c r="G366" s="6">
        <v>3308</v>
      </c>
      <c r="H366" s="7">
        <f t="shared" si="5"/>
        <v>434.65568319226117</v>
      </c>
      <c r="I366" s="6">
        <v>-551672</v>
      </c>
    </row>
    <row r="367" spans="1:9" x14ac:dyDescent="0.2">
      <c r="A367" s="32" t="s">
        <v>767</v>
      </c>
      <c r="B367" s="31" t="s">
        <v>381</v>
      </c>
      <c r="C367" s="31" t="s">
        <v>764</v>
      </c>
      <c r="D367" s="31" t="s">
        <v>768</v>
      </c>
      <c r="E367" s="6">
        <v>5</v>
      </c>
      <c r="F367" s="6">
        <v>234967</v>
      </c>
      <c r="G367" s="6">
        <v>841</v>
      </c>
      <c r="H367" s="7">
        <f t="shared" si="5"/>
        <v>279.39001189060644</v>
      </c>
      <c r="I367" s="6">
        <v>-140576</v>
      </c>
    </row>
    <row r="368" spans="1:9" x14ac:dyDescent="0.2">
      <c r="A368" s="32" t="s">
        <v>769</v>
      </c>
      <c r="B368" s="31" t="s">
        <v>381</v>
      </c>
      <c r="C368" s="31" t="s">
        <v>764</v>
      </c>
      <c r="D368" s="31" t="s">
        <v>770</v>
      </c>
      <c r="E368" s="6">
        <v>3</v>
      </c>
      <c r="F368" s="6">
        <v>4293050</v>
      </c>
      <c r="G368" s="6">
        <v>2137</v>
      </c>
      <c r="H368" s="7">
        <f t="shared" si="5"/>
        <v>2008.9143659335516</v>
      </c>
      <c r="I368" s="6">
        <v>-940552</v>
      </c>
    </row>
    <row r="369" spans="1:9" x14ac:dyDescent="0.2">
      <c r="A369" s="32" t="s">
        <v>771</v>
      </c>
      <c r="B369" s="31" t="s">
        <v>381</v>
      </c>
      <c r="C369" s="31" t="s">
        <v>764</v>
      </c>
      <c r="D369" s="31" t="s">
        <v>772</v>
      </c>
      <c r="E369" s="6">
        <v>5</v>
      </c>
      <c r="F369" s="6">
        <v>0</v>
      </c>
      <c r="G369" s="6">
        <v>1229</v>
      </c>
      <c r="H369" s="7">
        <f t="shared" si="5"/>
        <v>0</v>
      </c>
      <c r="I369" s="6">
        <v>-424611</v>
      </c>
    </row>
    <row r="370" spans="1:9" x14ac:dyDescent="0.2">
      <c r="A370" s="32" t="s">
        <v>773</v>
      </c>
      <c r="B370" s="31" t="s">
        <v>381</v>
      </c>
      <c r="C370" s="31" t="s">
        <v>764</v>
      </c>
      <c r="D370" s="31" t="s">
        <v>774</v>
      </c>
      <c r="E370" s="6">
        <v>5</v>
      </c>
      <c r="F370" s="6">
        <v>4227390</v>
      </c>
      <c r="G370" s="6">
        <v>789</v>
      </c>
      <c r="H370" s="7">
        <f t="shared" si="5"/>
        <v>5357.9087452471485</v>
      </c>
      <c r="I370" s="6">
        <v>-154673</v>
      </c>
    </row>
    <row r="371" spans="1:9" x14ac:dyDescent="0.2">
      <c r="A371" s="32" t="s">
        <v>775</v>
      </c>
      <c r="B371" s="31" t="s">
        <v>381</v>
      </c>
      <c r="C371" s="31" t="s">
        <v>764</v>
      </c>
      <c r="D371" s="31" t="s">
        <v>776</v>
      </c>
      <c r="E371" s="6">
        <v>5</v>
      </c>
      <c r="F371" s="6">
        <v>0</v>
      </c>
      <c r="G371" s="6">
        <v>629</v>
      </c>
      <c r="H371" s="7">
        <f t="shared" si="5"/>
        <v>0</v>
      </c>
      <c r="I371" s="6">
        <v>-225720</v>
      </c>
    </row>
    <row r="372" spans="1:9" x14ac:dyDescent="0.2">
      <c r="A372" s="32" t="s">
        <v>777</v>
      </c>
      <c r="B372" s="31" t="s">
        <v>381</v>
      </c>
      <c r="C372" s="31" t="s">
        <v>764</v>
      </c>
      <c r="D372" s="31" t="s">
        <v>778</v>
      </c>
      <c r="E372" s="6">
        <v>5</v>
      </c>
      <c r="F372" s="6">
        <v>3189539</v>
      </c>
      <c r="G372" s="6">
        <v>1577</v>
      </c>
      <c r="H372" s="7">
        <f t="shared" si="5"/>
        <v>2022.5358275206088</v>
      </c>
      <c r="I372" s="6">
        <v>-255442</v>
      </c>
    </row>
    <row r="373" spans="1:9" x14ac:dyDescent="0.2">
      <c r="A373" s="32" t="s">
        <v>779</v>
      </c>
      <c r="B373" s="31" t="s">
        <v>381</v>
      </c>
      <c r="C373" s="31" t="s">
        <v>764</v>
      </c>
      <c r="D373" s="31" t="s">
        <v>780</v>
      </c>
      <c r="E373" s="6">
        <v>5</v>
      </c>
      <c r="F373" s="6">
        <v>0</v>
      </c>
      <c r="G373" s="6">
        <v>554</v>
      </c>
      <c r="H373" s="7">
        <f t="shared" si="5"/>
        <v>0</v>
      </c>
      <c r="I373" s="6">
        <v>-83455</v>
      </c>
    </row>
    <row r="374" spans="1:9" x14ac:dyDescent="0.2">
      <c r="A374" s="32" t="s">
        <v>781</v>
      </c>
      <c r="B374" s="31" t="s">
        <v>381</v>
      </c>
      <c r="C374" s="31" t="s">
        <v>764</v>
      </c>
      <c r="D374" s="31" t="s">
        <v>782</v>
      </c>
      <c r="E374" s="6">
        <v>5</v>
      </c>
      <c r="F374" s="6">
        <v>9591046</v>
      </c>
      <c r="G374" s="6">
        <v>4312</v>
      </c>
      <c r="H374" s="7">
        <f t="shared" si="5"/>
        <v>2224.2685528756956</v>
      </c>
      <c r="I374" s="6">
        <v>-350103</v>
      </c>
    </row>
    <row r="375" spans="1:9" x14ac:dyDescent="0.2">
      <c r="A375" s="32" t="s">
        <v>784</v>
      </c>
      <c r="B375" s="31" t="s">
        <v>247</v>
      </c>
      <c r="C375" s="31" t="s">
        <v>783</v>
      </c>
      <c r="D375" s="31" t="s">
        <v>785</v>
      </c>
      <c r="E375" s="6">
        <v>5</v>
      </c>
      <c r="F375" s="6">
        <v>6303520</v>
      </c>
      <c r="G375" s="6">
        <v>3832</v>
      </c>
      <c r="H375" s="7">
        <f t="shared" si="5"/>
        <v>1644.9686847599164</v>
      </c>
      <c r="I375" s="6">
        <v>-433954</v>
      </c>
    </row>
    <row r="376" spans="1:9" x14ac:dyDescent="0.2">
      <c r="A376" s="32" t="s">
        <v>786</v>
      </c>
      <c r="B376" s="31" t="s">
        <v>247</v>
      </c>
      <c r="C376" s="31" t="s">
        <v>783</v>
      </c>
      <c r="D376" s="31" t="s">
        <v>787</v>
      </c>
      <c r="E376" s="6">
        <v>5</v>
      </c>
      <c r="F376" s="6">
        <v>3746593</v>
      </c>
      <c r="G376" s="6">
        <v>995</v>
      </c>
      <c r="H376" s="7">
        <f t="shared" si="5"/>
        <v>3765.4201005025125</v>
      </c>
      <c r="I376" s="6">
        <v>-110064</v>
      </c>
    </row>
    <row r="377" spans="1:9" x14ac:dyDescent="0.2">
      <c r="A377" s="32" t="s">
        <v>788</v>
      </c>
      <c r="B377" s="31" t="s">
        <v>247</v>
      </c>
      <c r="C377" s="31" t="s">
        <v>783</v>
      </c>
      <c r="D377" s="31" t="s">
        <v>789</v>
      </c>
      <c r="E377" s="6">
        <v>5</v>
      </c>
      <c r="F377" s="6">
        <v>7689071</v>
      </c>
      <c r="G377" s="6">
        <v>3038</v>
      </c>
      <c r="H377" s="7">
        <f t="shared" si="5"/>
        <v>2530.964779460171</v>
      </c>
      <c r="I377" s="6">
        <v>-126926</v>
      </c>
    </row>
    <row r="378" spans="1:9" x14ac:dyDescent="0.2">
      <c r="A378" s="32" t="s">
        <v>790</v>
      </c>
      <c r="B378" s="31" t="s">
        <v>247</v>
      </c>
      <c r="C378" s="31" t="s">
        <v>783</v>
      </c>
      <c r="D378" s="31" t="s">
        <v>791</v>
      </c>
      <c r="E378" s="6">
        <v>5</v>
      </c>
      <c r="F378" s="6">
        <v>11375660</v>
      </c>
      <c r="G378" s="6">
        <v>4842</v>
      </c>
      <c r="H378" s="7">
        <f t="shared" si="5"/>
        <v>2349.3721602643536</v>
      </c>
      <c r="I378" s="6">
        <v>-659171</v>
      </c>
    </row>
    <row r="379" spans="1:9" x14ac:dyDescent="0.2">
      <c r="A379" s="32" t="s">
        <v>792</v>
      </c>
      <c r="B379" s="31" t="s">
        <v>247</v>
      </c>
      <c r="C379" s="31" t="s">
        <v>783</v>
      </c>
      <c r="D379" s="31" t="s">
        <v>793</v>
      </c>
      <c r="E379" s="6">
        <v>5</v>
      </c>
      <c r="F379" s="6">
        <v>9188336</v>
      </c>
      <c r="G379" s="6">
        <v>2889</v>
      </c>
      <c r="H379" s="7">
        <f t="shared" si="5"/>
        <v>3180.4555209415021</v>
      </c>
      <c r="I379" s="6">
        <v>-300053</v>
      </c>
    </row>
    <row r="380" spans="1:9" x14ac:dyDescent="0.2">
      <c r="A380" s="32" t="s">
        <v>794</v>
      </c>
      <c r="B380" s="31" t="s">
        <v>247</v>
      </c>
      <c r="C380" s="31" t="s">
        <v>783</v>
      </c>
      <c r="D380" s="31" t="s">
        <v>795</v>
      </c>
      <c r="E380" s="6">
        <v>5</v>
      </c>
      <c r="F380" s="6">
        <v>4499590</v>
      </c>
      <c r="G380" s="6">
        <v>1022</v>
      </c>
      <c r="H380" s="7">
        <f t="shared" si="5"/>
        <v>4402.7299412915854</v>
      </c>
      <c r="I380" s="6">
        <v>-156213</v>
      </c>
    </row>
    <row r="381" spans="1:9" x14ac:dyDescent="0.2">
      <c r="A381" s="32" t="s">
        <v>796</v>
      </c>
      <c r="B381" s="31" t="s">
        <v>247</v>
      </c>
      <c r="C381" s="31" t="s">
        <v>783</v>
      </c>
      <c r="D381" s="31" t="s">
        <v>797</v>
      </c>
      <c r="E381" s="6">
        <v>3</v>
      </c>
      <c r="F381" s="6">
        <v>51210979</v>
      </c>
      <c r="G381" s="6">
        <v>7496</v>
      </c>
      <c r="H381" s="7">
        <f t="shared" si="5"/>
        <v>6831.7741462113127</v>
      </c>
      <c r="I381" s="6">
        <v>-2505265</v>
      </c>
    </row>
    <row r="382" spans="1:9" x14ac:dyDescent="0.2">
      <c r="A382" s="32" t="s">
        <v>798</v>
      </c>
      <c r="B382" s="31" t="s">
        <v>247</v>
      </c>
      <c r="C382" s="31" t="s">
        <v>783</v>
      </c>
      <c r="D382" s="31" t="s">
        <v>799</v>
      </c>
      <c r="E382" s="6">
        <v>5</v>
      </c>
      <c r="F382" s="6">
        <v>3323030</v>
      </c>
      <c r="G382" s="6">
        <v>3622</v>
      </c>
      <c r="H382" s="7">
        <f t="shared" si="5"/>
        <v>917.45720596355602</v>
      </c>
      <c r="I382" s="6">
        <v>-496217</v>
      </c>
    </row>
    <row r="383" spans="1:9" x14ac:dyDescent="0.2">
      <c r="A383" s="32" t="s">
        <v>800</v>
      </c>
      <c r="B383" s="31" t="s">
        <v>247</v>
      </c>
      <c r="C383" s="31" t="s">
        <v>783</v>
      </c>
      <c r="D383" s="31" t="s">
        <v>801</v>
      </c>
      <c r="E383" s="6">
        <v>5</v>
      </c>
      <c r="F383" s="6">
        <v>14586647</v>
      </c>
      <c r="G383" s="6">
        <v>6775</v>
      </c>
      <c r="H383" s="7">
        <f t="shared" si="5"/>
        <v>2153.0106273062729</v>
      </c>
      <c r="I383" s="6">
        <v>-1278177</v>
      </c>
    </row>
    <row r="384" spans="1:9" x14ac:dyDescent="0.2">
      <c r="A384" s="32" t="s">
        <v>802</v>
      </c>
      <c r="B384" s="31" t="s">
        <v>247</v>
      </c>
      <c r="C384" s="31" t="s">
        <v>783</v>
      </c>
      <c r="D384" s="31" t="s">
        <v>803</v>
      </c>
      <c r="E384" s="6">
        <v>3</v>
      </c>
      <c r="F384" s="6">
        <v>0</v>
      </c>
      <c r="G384" s="6">
        <v>164</v>
      </c>
      <c r="H384" s="7">
        <f t="shared" si="5"/>
        <v>0</v>
      </c>
      <c r="I384" s="6">
        <v>-8871676</v>
      </c>
    </row>
    <row r="385" spans="1:9" x14ac:dyDescent="0.2">
      <c r="A385" s="32" t="s">
        <v>804</v>
      </c>
      <c r="B385" s="31" t="s">
        <v>247</v>
      </c>
      <c r="C385" s="31" t="s">
        <v>783</v>
      </c>
      <c r="D385" s="31" t="s">
        <v>805</v>
      </c>
      <c r="E385" s="6">
        <v>5</v>
      </c>
      <c r="F385" s="6">
        <v>9772747</v>
      </c>
      <c r="G385" s="6">
        <v>4116</v>
      </c>
      <c r="H385" s="7">
        <f t="shared" si="5"/>
        <v>2374.3311467444119</v>
      </c>
      <c r="I385" s="6">
        <v>-563686</v>
      </c>
    </row>
    <row r="386" spans="1:9" x14ac:dyDescent="0.2">
      <c r="A386" s="32" t="s">
        <v>806</v>
      </c>
      <c r="B386" s="31" t="s">
        <v>247</v>
      </c>
      <c r="C386" s="31" t="s">
        <v>783</v>
      </c>
      <c r="D386" s="31" t="s">
        <v>807</v>
      </c>
      <c r="E386" s="6">
        <v>3</v>
      </c>
      <c r="F386" s="6">
        <v>50957846</v>
      </c>
      <c r="G386" s="6">
        <v>11102</v>
      </c>
      <c r="H386" s="7">
        <f t="shared" si="5"/>
        <v>4589.969915330571</v>
      </c>
      <c r="I386" s="6">
        <v>-4258421</v>
      </c>
    </row>
    <row r="387" spans="1:9" x14ac:dyDescent="0.2">
      <c r="A387" s="32" t="s">
        <v>808</v>
      </c>
      <c r="B387" s="31" t="s">
        <v>247</v>
      </c>
      <c r="C387" s="31" t="s">
        <v>783</v>
      </c>
      <c r="D387" s="31" t="s">
        <v>809</v>
      </c>
      <c r="E387" s="6">
        <v>4</v>
      </c>
      <c r="F387" s="6">
        <v>10551046</v>
      </c>
      <c r="G387" s="6">
        <v>2534</v>
      </c>
      <c r="H387" s="7">
        <f t="shared" ref="H387:H450" si="6">F387/G387</f>
        <v>4163.7908445146013</v>
      </c>
      <c r="I387" s="6">
        <v>-906851</v>
      </c>
    </row>
    <row r="388" spans="1:9" x14ac:dyDescent="0.2">
      <c r="A388" s="32" t="s">
        <v>810</v>
      </c>
      <c r="B388" s="31" t="s">
        <v>247</v>
      </c>
      <c r="C388" s="31" t="s">
        <v>783</v>
      </c>
      <c r="D388" s="31" t="s">
        <v>811</v>
      </c>
      <c r="E388" s="6">
        <v>6</v>
      </c>
      <c r="F388" s="6">
        <v>0</v>
      </c>
      <c r="G388" s="6">
        <v>246</v>
      </c>
      <c r="H388" s="7">
        <f t="shared" si="6"/>
        <v>0</v>
      </c>
      <c r="I388" s="6">
        <v>-15932</v>
      </c>
    </row>
    <row r="389" spans="1:9" x14ac:dyDescent="0.2">
      <c r="A389" s="32" t="s">
        <v>812</v>
      </c>
      <c r="B389" s="31" t="s">
        <v>247</v>
      </c>
      <c r="C389" s="31" t="s">
        <v>783</v>
      </c>
      <c r="D389" s="31" t="s">
        <v>813</v>
      </c>
      <c r="E389" s="6">
        <v>5</v>
      </c>
      <c r="F389" s="6">
        <v>5108023</v>
      </c>
      <c r="G389" s="6">
        <v>3674</v>
      </c>
      <c r="H389" s="7">
        <f t="shared" si="6"/>
        <v>1390.3165487207402</v>
      </c>
      <c r="I389" s="6">
        <v>-192956</v>
      </c>
    </row>
    <row r="390" spans="1:9" x14ac:dyDescent="0.2">
      <c r="A390" s="32" t="s">
        <v>814</v>
      </c>
      <c r="B390" s="31" t="s">
        <v>247</v>
      </c>
      <c r="C390" s="31" t="s">
        <v>783</v>
      </c>
      <c r="D390" s="31" t="s">
        <v>815</v>
      </c>
      <c r="E390" s="6">
        <v>5</v>
      </c>
      <c r="F390" s="6">
        <v>0</v>
      </c>
      <c r="G390" s="6">
        <v>476</v>
      </c>
      <c r="H390" s="7">
        <f t="shared" si="6"/>
        <v>0</v>
      </c>
      <c r="I390" s="6">
        <v>-72284</v>
      </c>
    </row>
    <row r="391" spans="1:9" x14ac:dyDescent="0.2">
      <c r="A391" s="32" t="s">
        <v>816</v>
      </c>
      <c r="B391" s="31" t="s">
        <v>247</v>
      </c>
      <c r="C391" s="31" t="s">
        <v>783</v>
      </c>
      <c r="D391" s="31" t="s">
        <v>817</v>
      </c>
      <c r="E391" s="6">
        <v>5</v>
      </c>
      <c r="F391" s="6">
        <v>1926616</v>
      </c>
      <c r="G391" s="6">
        <v>764</v>
      </c>
      <c r="H391" s="7">
        <f t="shared" si="6"/>
        <v>2521.7486910994762</v>
      </c>
      <c r="I391" s="6">
        <v>-92303</v>
      </c>
    </row>
    <row r="392" spans="1:9" x14ac:dyDescent="0.2">
      <c r="A392" s="32" t="s">
        <v>819</v>
      </c>
      <c r="B392" s="31" t="s">
        <v>381</v>
      </c>
      <c r="C392" s="31" t="s">
        <v>818</v>
      </c>
      <c r="D392" s="31" t="s">
        <v>820</v>
      </c>
      <c r="E392" s="6">
        <v>4</v>
      </c>
      <c r="F392" s="6">
        <v>3273388</v>
      </c>
      <c r="G392" s="6">
        <v>1746</v>
      </c>
      <c r="H392" s="7">
        <f t="shared" si="6"/>
        <v>1874.7926689576175</v>
      </c>
      <c r="I392" s="6">
        <v>-653215</v>
      </c>
    </row>
    <row r="393" spans="1:9" x14ac:dyDescent="0.2">
      <c r="A393" s="32" t="s">
        <v>821</v>
      </c>
      <c r="B393" s="31" t="s">
        <v>381</v>
      </c>
      <c r="C393" s="31" t="s">
        <v>818</v>
      </c>
      <c r="D393" s="31" t="s">
        <v>822</v>
      </c>
      <c r="E393" s="6">
        <v>5</v>
      </c>
      <c r="F393" s="6">
        <v>347625</v>
      </c>
      <c r="G393" s="6">
        <v>690</v>
      </c>
      <c r="H393" s="7">
        <f t="shared" si="6"/>
        <v>503.80434782608694</v>
      </c>
      <c r="I393" s="6">
        <v>-199910</v>
      </c>
    </row>
    <row r="394" spans="1:9" x14ac:dyDescent="0.2">
      <c r="A394" s="32" t="s">
        <v>823</v>
      </c>
      <c r="B394" s="31" t="s">
        <v>381</v>
      </c>
      <c r="C394" s="31" t="s">
        <v>818</v>
      </c>
      <c r="D394" s="31" t="s">
        <v>824</v>
      </c>
      <c r="E394" s="6">
        <v>5</v>
      </c>
      <c r="F394" s="6">
        <v>682628</v>
      </c>
      <c r="G394" s="6">
        <v>926</v>
      </c>
      <c r="H394" s="7">
        <f t="shared" si="6"/>
        <v>737.17926565874734</v>
      </c>
      <c r="I394" s="6">
        <v>-373532</v>
      </c>
    </row>
    <row r="395" spans="1:9" x14ac:dyDescent="0.2">
      <c r="A395" s="32" t="s">
        <v>825</v>
      </c>
      <c r="B395" s="31" t="s">
        <v>381</v>
      </c>
      <c r="C395" s="31" t="s">
        <v>818</v>
      </c>
      <c r="D395" s="31" t="s">
        <v>826</v>
      </c>
      <c r="E395" s="6">
        <v>4</v>
      </c>
      <c r="F395" s="6">
        <v>1595821</v>
      </c>
      <c r="G395" s="6">
        <v>1393</v>
      </c>
      <c r="H395" s="7">
        <f t="shared" si="6"/>
        <v>1145.6001435750179</v>
      </c>
      <c r="I395" s="6">
        <v>-522186</v>
      </c>
    </row>
    <row r="396" spans="1:9" x14ac:dyDescent="0.2">
      <c r="A396" s="32" t="s">
        <v>827</v>
      </c>
      <c r="B396" s="31" t="s">
        <v>381</v>
      </c>
      <c r="C396" s="31" t="s">
        <v>818</v>
      </c>
      <c r="D396" s="31" t="s">
        <v>828</v>
      </c>
      <c r="E396" s="6">
        <v>5</v>
      </c>
      <c r="F396" s="6">
        <v>1270154</v>
      </c>
      <c r="G396" s="6">
        <v>583</v>
      </c>
      <c r="H396" s="7">
        <f t="shared" si="6"/>
        <v>2178.6518010291597</v>
      </c>
      <c r="I396" s="6">
        <v>-208442</v>
      </c>
    </row>
    <row r="397" spans="1:9" x14ac:dyDescent="0.2">
      <c r="A397" s="32" t="s">
        <v>830</v>
      </c>
      <c r="B397" s="31" t="s">
        <v>104</v>
      </c>
      <c r="C397" s="31" t="s">
        <v>829</v>
      </c>
      <c r="D397" s="31" t="s">
        <v>831</v>
      </c>
      <c r="E397" s="6">
        <v>4</v>
      </c>
      <c r="F397" s="6">
        <v>1528598</v>
      </c>
      <c r="G397" s="6">
        <v>1067</v>
      </c>
      <c r="H397" s="7">
        <f t="shared" si="6"/>
        <v>1432.6129334582943</v>
      </c>
      <c r="I397" s="6">
        <v>-392929</v>
      </c>
    </row>
    <row r="398" spans="1:9" x14ac:dyDescent="0.2">
      <c r="A398" s="32" t="s">
        <v>832</v>
      </c>
      <c r="B398" s="31" t="s">
        <v>104</v>
      </c>
      <c r="C398" s="31" t="s">
        <v>829</v>
      </c>
      <c r="D398" s="31" t="s">
        <v>368</v>
      </c>
      <c r="E398" s="6">
        <v>3</v>
      </c>
      <c r="F398" s="6">
        <v>5499492</v>
      </c>
      <c r="G398" s="6">
        <v>3206</v>
      </c>
      <c r="H398" s="7">
        <f t="shared" si="6"/>
        <v>1715.3749220212103</v>
      </c>
      <c r="I398" s="6">
        <v>-1390214</v>
      </c>
    </row>
    <row r="399" spans="1:9" x14ac:dyDescent="0.2">
      <c r="A399" s="32" t="s">
        <v>833</v>
      </c>
      <c r="B399" s="31" t="s">
        <v>104</v>
      </c>
      <c r="C399" s="31" t="s">
        <v>829</v>
      </c>
      <c r="D399" s="31" t="s">
        <v>834</v>
      </c>
      <c r="E399" s="6">
        <v>4</v>
      </c>
      <c r="F399" s="6">
        <v>1738526</v>
      </c>
      <c r="G399" s="6">
        <v>1228</v>
      </c>
      <c r="H399" s="7">
        <f t="shared" si="6"/>
        <v>1415.7377850162866</v>
      </c>
      <c r="I399" s="6">
        <v>-587184</v>
      </c>
    </row>
    <row r="400" spans="1:9" x14ac:dyDescent="0.2">
      <c r="A400" s="32" t="s">
        <v>835</v>
      </c>
      <c r="B400" s="31" t="s">
        <v>104</v>
      </c>
      <c r="C400" s="31" t="s">
        <v>829</v>
      </c>
      <c r="D400" s="31" t="s">
        <v>836</v>
      </c>
      <c r="E400" s="6">
        <v>5</v>
      </c>
      <c r="F400" s="6">
        <v>349760</v>
      </c>
      <c r="G400" s="6">
        <v>3540</v>
      </c>
      <c r="H400" s="7">
        <f t="shared" si="6"/>
        <v>98.802259887005647</v>
      </c>
      <c r="I400" s="6">
        <v>-958762</v>
      </c>
    </row>
    <row r="401" spans="1:9" x14ac:dyDescent="0.2">
      <c r="A401" s="32" t="s">
        <v>837</v>
      </c>
      <c r="B401" s="31" t="s">
        <v>104</v>
      </c>
      <c r="C401" s="31" t="s">
        <v>829</v>
      </c>
      <c r="D401" s="31" t="s">
        <v>838</v>
      </c>
      <c r="E401" s="6">
        <v>5</v>
      </c>
      <c r="F401" s="6">
        <v>0</v>
      </c>
      <c r="G401" s="6">
        <v>1873</v>
      </c>
      <c r="H401" s="7">
        <f t="shared" si="6"/>
        <v>0</v>
      </c>
      <c r="I401" s="6">
        <v>-692781</v>
      </c>
    </row>
    <row r="402" spans="1:9" x14ac:dyDescent="0.2">
      <c r="A402" s="32" t="s">
        <v>839</v>
      </c>
      <c r="B402" s="31" t="s">
        <v>104</v>
      </c>
      <c r="C402" s="31" t="s">
        <v>829</v>
      </c>
      <c r="D402" s="31" t="s">
        <v>829</v>
      </c>
      <c r="E402" s="6">
        <v>5</v>
      </c>
      <c r="F402" s="6">
        <v>15935562</v>
      </c>
      <c r="G402" s="6">
        <v>3634</v>
      </c>
      <c r="H402" s="7">
        <f t="shared" si="6"/>
        <v>4385.1298844248759</v>
      </c>
      <c r="I402" s="6">
        <v>-1330340</v>
      </c>
    </row>
    <row r="403" spans="1:9" x14ac:dyDescent="0.2">
      <c r="A403" s="32" t="s">
        <v>840</v>
      </c>
      <c r="B403" s="31" t="s">
        <v>104</v>
      </c>
      <c r="C403" s="31" t="s">
        <v>829</v>
      </c>
      <c r="D403" s="31" t="s">
        <v>841</v>
      </c>
      <c r="E403" s="6">
        <v>4</v>
      </c>
      <c r="F403" s="6">
        <v>1074433</v>
      </c>
      <c r="G403" s="6">
        <v>925</v>
      </c>
      <c r="H403" s="7">
        <f t="shared" si="6"/>
        <v>1161.5491891891893</v>
      </c>
      <c r="I403" s="6">
        <v>-271215</v>
      </c>
    </row>
    <row r="404" spans="1:9" x14ac:dyDescent="0.2">
      <c r="A404" s="32" t="s">
        <v>842</v>
      </c>
      <c r="B404" s="31" t="s">
        <v>104</v>
      </c>
      <c r="C404" s="31" t="s">
        <v>829</v>
      </c>
      <c r="D404" s="31" t="s">
        <v>843</v>
      </c>
      <c r="E404" s="6">
        <v>4</v>
      </c>
      <c r="F404" s="6">
        <v>0</v>
      </c>
      <c r="G404" s="6">
        <v>770</v>
      </c>
      <c r="H404" s="7">
        <f t="shared" si="6"/>
        <v>0</v>
      </c>
      <c r="I404" s="6">
        <v>-226241</v>
      </c>
    </row>
    <row r="405" spans="1:9" x14ac:dyDescent="0.2">
      <c r="A405" s="32" t="s">
        <v>844</v>
      </c>
      <c r="B405" s="31" t="s">
        <v>104</v>
      </c>
      <c r="C405" s="31" t="s">
        <v>829</v>
      </c>
      <c r="D405" s="31" t="s">
        <v>845</v>
      </c>
      <c r="E405" s="6">
        <v>5</v>
      </c>
      <c r="F405" s="6">
        <v>0</v>
      </c>
      <c r="G405" s="6">
        <v>1664</v>
      </c>
      <c r="H405" s="7">
        <f t="shared" si="6"/>
        <v>0</v>
      </c>
      <c r="I405" s="6">
        <v>-562615</v>
      </c>
    </row>
    <row r="406" spans="1:9" x14ac:dyDescent="0.2">
      <c r="A406" s="32" t="s">
        <v>847</v>
      </c>
      <c r="B406" s="31" t="s">
        <v>367</v>
      </c>
      <c r="C406" s="31" t="s">
        <v>846</v>
      </c>
      <c r="D406" s="31" t="s">
        <v>848</v>
      </c>
      <c r="E406" s="6">
        <v>4</v>
      </c>
      <c r="F406" s="6">
        <v>0</v>
      </c>
      <c r="G406" s="6">
        <v>327</v>
      </c>
      <c r="H406" s="7">
        <f t="shared" si="6"/>
        <v>0</v>
      </c>
      <c r="I406" s="6">
        <v>-140966</v>
      </c>
    </row>
    <row r="407" spans="1:9" x14ac:dyDescent="0.2">
      <c r="A407" s="32" t="s">
        <v>849</v>
      </c>
      <c r="B407" s="31" t="s">
        <v>367</v>
      </c>
      <c r="C407" s="31" t="s">
        <v>846</v>
      </c>
      <c r="D407" s="31" t="s">
        <v>850</v>
      </c>
      <c r="E407" s="6">
        <v>4</v>
      </c>
      <c r="F407" s="6">
        <v>0</v>
      </c>
      <c r="G407" s="6">
        <v>332</v>
      </c>
      <c r="H407" s="7">
        <f t="shared" si="6"/>
        <v>0</v>
      </c>
      <c r="I407" s="6">
        <v>-144194</v>
      </c>
    </row>
    <row r="408" spans="1:9" x14ac:dyDescent="0.2">
      <c r="A408" s="32" t="s">
        <v>851</v>
      </c>
      <c r="B408" s="31" t="s">
        <v>367</v>
      </c>
      <c r="C408" s="31" t="s">
        <v>846</v>
      </c>
      <c r="D408" s="31" t="s">
        <v>852</v>
      </c>
      <c r="E408" s="6">
        <v>4</v>
      </c>
      <c r="F408" s="6">
        <v>0</v>
      </c>
      <c r="G408" s="6">
        <v>300</v>
      </c>
      <c r="H408" s="7">
        <f t="shared" si="6"/>
        <v>0</v>
      </c>
      <c r="I408" s="6">
        <v>-190868</v>
      </c>
    </row>
    <row r="409" spans="1:9" x14ac:dyDescent="0.2">
      <c r="A409" s="32" t="s">
        <v>853</v>
      </c>
      <c r="B409" s="31" t="s">
        <v>367</v>
      </c>
      <c r="C409" s="31" t="s">
        <v>846</v>
      </c>
      <c r="D409" s="31" t="s">
        <v>854</v>
      </c>
      <c r="E409" s="6">
        <v>4</v>
      </c>
      <c r="F409" s="6">
        <v>380162</v>
      </c>
      <c r="G409" s="6">
        <v>305</v>
      </c>
      <c r="H409" s="7">
        <f t="shared" si="6"/>
        <v>1246.4327868852458</v>
      </c>
      <c r="I409" s="6">
        <v>-89500</v>
      </c>
    </row>
    <row r="410" spans="1:9" x14ac:dyDescent="0.2">
      <c r="A410" s="32" t="s">
        <v>855</v>
      </c>
      <c r="B410" s="31" t="s">
        <v>367</v>
      </c>
      <c r="C410" s="31" t="s">
        <v>846</v>
      </c>
      <c r="D410" s="31" t="s">
        <v>856</v>
      </c>
      <c r="E410" s="6">
        <v>4</v>
      </c>
      <c r="F410" s="6">
        <v>0</v>
      </c>
      <c r="G410" s="6">
        <v>338</v>
      </c>
      <c r="H410" s="7">
        <f t="shared" si="6"/>
        <v>0</v>
      </c>
      <c r="I410" s="6">
        <v>-82838</v>
      </c>
    </row>
    <row r="411" spans="1:9" x14ac:dyDescent="0.2">
      <c r="A411" s="32" t="s">
        <v>857</v>
      </c>
      <c r="B411" s="31" t="s">
        <v>367</v>
      </c>
      <c r="C411" s="31" t="s">
        <v>846</v>
      </c>
      <c r="D411" s="31" t="s">
        <v>858</v>
      </c>
      <c r="E411" s="6">
        <v>4</v>
      </c>
      <c r="F411" s="6">
        <v>0</v>
      </c>
      <c r="G411" s="6">
        <v>300</v>
      </c>
      <c r="H411" s="7">
        <f t="shared" si="6"/>
        <v>0</v>
      </c>
      <c r="I411" s="6">
        <v>-78190</v>
      </c>
    </row>
    <row r="412" spans="1:9" x14ac:dyDescent="0.2">
      <c r="A412" s="32" t="s">
        <v>859</v>
      </c>
      <c r="B412" s="31" t="s">
        <v>367</v>
      </c>
      <c r="C412" s="31" t="s">
        <v>846</v>
      </c>
      <c r="D412" s="31" t="s">
        <v>860</v>
      </c>
      <c r="E412" s="6">
        <v>5</v>
      </c>
      <c r="F412" s="6">
        <v>397558</v>
      </c>
      <c r="G412" s="6">
        <v>1705</v>
      </c>
      <c r="H412" s="7">
        <f t="shared" si="6"/>
        <v>233.17184750733136</v>
      </c>
      <c r="I412" s="6">
        <v>-431953</v>
      </c>
    </row>
    <row r="413" spans="1:9" x14ac:dyDescent="0.2">
      <c r="A413" s="32" t="s">
        <v>861</v>
      </c>
      <c r="B413" s="31" t="s">
        <v>367</v>
      </c>
      <c r="C413" s="31" t="s">
        <v>846</v>
      </c>
      <c r="D413" s="31" t="s">
        <v>862</v>
      </c>
      <c r="E413" s="6">
        <v>4</v>
      </c>
      <c r="F413" s="6">
        <v>0</v>
      </c>
      <c r="G413" s="6">
        <v>761</v>
      </c>
      <c r="H413" s="7">
        <f t="shared" si="6"/>
        <v>0</v>
      </c>
      <c r="I413" s="6">
        <v>-215711</v>
      </c>
    </row>
    <row r="414" spans="1:9" x14ac:dyDescent="0.2">
      <c r="A414" s="32" t="s">
        <v>863</v>
      </c>
      <c r="B414" s="31" t="s">
        <v>367</v>
      </c>
      <c r="C414" s="31" t="s">
        <v>846</v>
      </c>
      <c r="D414" s="31" t="s">
        <v>864</v>
      </c>
      <c r="E414" s="6">
        <v>5</v>
      </c>
      <c r="F414" s="6">
        <v>0</v>
      </c>
      <c r="G414" s="6">
        <v>787</v>
      </c>
      <c r="H414" s="7">
        <f t="shared" si="6"/>
        <v>0</v>
      </c>
      <c r="I414" s="6">
        <v>-199919</v>
      </c>
    </row>
    <row r="415" spans="1:9" x14ac:dyDescent="0.2">
      <c r="A415" s="32" t="s">
        <v>865</v>
      </c>
      <c r="B415" s="31" t="s">
        <v>367</v>
      </c>
      <c r="C415" s="31" t="s">
        <v>846</v>
      </c>
      <c r="D415" s="31" t="s">
        <v>866</v>
      </c>
      <c r="E415" s="6">
        <v>4</v>
      </c>
      <c r="F415" s="6">
        <v>0</v>
      </c>
      <c r="G415" s="6">
        <v>460</v>
      </c>
      <c r="H415" s="7">
        <f t="shared" si="6"/>
        <v>0</v>
      </c>
      <c r="I415" s="6">
        <v>-143902</v>
      </c>
    </row>
    <row r="416" spans="1:9" x14ac:dyDescent="0.2">
      <c r="A416" s="32" t="s">
        <v>867</v>
      </c>
      <c r="B416" s="31" t="s">
        <v>367</v>
      </c>
      <c r="C416" s="31" t="s">
        <v>846</v>
      </c>
      <c r="D416" s="31" t="s">
        <v>868</v>
      </c>
      <c r="E416" s="6">
        <v>4</v>
      </c>
      <c r="F416" s="6">
        <v>0</v>
      </c>
      <c r="G416" s="6">
        <v>447</v>
      </c>
      <c r="H416" s="7">
        <f t="shared" si="6"/>
        <v>0</v>
      </c>
      <c r="I416" s="6">
        <v>-189702</v>
      </c>
    </row>
    <row r="417" spans="1:9" x14ac:dyDescent="0.2">
      <c r="A417" s="32" t="s">
        <v>869</v>
      </c>
      <c r="B417" s="31" t="s">
        <v>367</v>
      </c>
      <c r="C417" s="31" t="s">
        <v>846</v>
      </c>
      <c r="D417" s="31" t="s">
        <v>870</v>
      </c>
      <c r="E417" s="6">
        <v>4</v>
      </c>
      <c r="F417" s="6">
        <v>0</v>
      </c>
      <c r="G417" s="6">
        <v>328</v>
      </c>
      <c r="H417" s="7">
        <f t="shared" si="6"/>
        <v>0</v>
      </c>
      <c r="I417" s="6">
        <v>-164359</v>
      </c>
    </row>
    <row r="418" spans="1:9" x14ac:dyDescent="0.2">
      <c r="A418" s="32" t="s">
        <v>872</v>
      </c>
      <c r="B418" s="31" t="s">
        <v>247</v>
      </c>
      <c r="C418" s="31" t="s">
        <v>871</v>
      </c>
      <c r="D418" s="31" t="s">
        <v>873</v>
      </c>
      <c r="E418" s="6">
        <v>6</v>
      </c>
      <c r="F418" s="6">
        <v>880742</v>
      </c>
      <c r="G418" s="6">
        <v>3855</v>
      </c>
      <c r="H418" s="7">
        <f t="shared" si="6"/>
        <v>228.46744487678339</v>
      </c>
      <c r="I418" s="6">
        <v>-167288</v>
      </c>
    </row>
    <row r="419" spans="1:9" x14ac:dyDescent="0.2">
      <c r="A419" s="32" t="s">
        <v>874</v>
      </c>
      <c r="B419" s="31" t="s">
        <v>247</v>
      </c>
      <c r="C419" s="31" t="s">
        <v>871</v>
      </c>
      <c r="D419" s="31" t="s">
        <v>875</v>
      </c>
      <c r="E419" s="6">
        <v>0</v>
      </c>
      <c r="F419" s="6">
        <v>0</v>
      </c>
      <c r="G419" s="6">
        <v>0</v>
      </c>
      <c r="H419" s="7" t="e">
        <f t="shared" si="6"/>
        <v>#DIV/0!</v>
      </c>
      <c r="I419" s="6">
        <v>0</v>
      </c>
    </row>
    <row r="420" spans="1:9" x14ac:dyDescent="0.2">
      <c r="A420" s="32" t="s">
        <v>876</v>
      </c>
      <c r="B420" s="31" t="s">
        <v>247</v>
      </c>
      <c r="C420" s="31" t="s">
        <v>871</v>
      </c>
      <c r="D420" s="31" t="s">
        <v>877</v>
      </c>
      <c r="E420" s="6">
        <v>6</v>
      </c>
      <c r="F420" s="6">
        <v>517123</v>
      </c>
      <c r="G420" s="6">
        <v>832</v>
      </c>
      <c r="H420" s="7">
        <f t="shared" si="6"/>
        <v>621.54206730769226</v>
      </c>
      <c r="I420" s="6">
        <v>-33514</v>
      </c>
    </row>
    <row r="421" spans="1:9" x14ac:dyDescent="0.2">
      <c r="A421" s="32" t="s">
        <v>878</v>
      </c>
      <c r="B421" s="31" t="s">
        <v>247</v>
      </c>
      <c r="C421" s="31" t="s">
        <v>871</v>
      </c>
      <c r="D421" s="31" t="s">
        <v>879</v>
      </c>
      <c r="E421" s="6">
        <v>6</v>
      </c>
      <c r="F421" s="6">
        <v>0</v>
      </c>
      <c r="G421" s="6">
        <v>219</v>
      </c>
      <c r="H421" s="7">
        <f t="shared" si="6"/>
        <v>0</v>
      </c>
      <c r="I421" s="6">
        <v>-34772</v>
      </c>
    </row>
    <row r="422" spans="1:9" x14ac:dyDescent="0.2">
      <c r="A422" s="32" t="s">
        <v>880</v>
      </c>
      <c r="B422" s="31" t="s">
        <v>247</v>
      </c>
      <c r="C422" s="31" t="s">
        <v>871</v>
      </c>
      <c r="D422" s="31" t="s">
        <v>881</v>
      </c>
      <c r="E422" s="6">
        <v>5</v>
      </c>
      <c r="F422" s="6">
        <v>2969404</v>
      </c>
      <c r="G422" s="6">
        <v>1630</v>
      </c>
      <c r="H422" s="7">
        <f t="shared" si="6"/>
        <v>1821.7202453987729</v>
      </c>
      <c r="I422" s="6">
        <v>-151208</v>
      </c>
    </row>
    <row r="423" spans="1:9" x14ac:dyDescent="0.2">
      <c r="A423" s="32" t="s">
        <v>882</v>
      </c>
      <c r="B423" s="31" t="s">
        <v>247</v>
      </c>
      <c r="C423" s="31" t="s">
        <v>871</v>
      </c>
      <c r="D423" s="31" t="s">
        <v>883</v>
      </c>
      <c r="E423" s="6">
        <v>5</v>
      </c>
      <c r="F423" s="6">
        <v>7255707</v>
      </c>
      <c r="G423" s="6">
        <v>3016</v>
      </c>
      <c r="H423" s="7">
        <f t="shared" si="6"/>
        <v>2405.738395225464</v>
      </c>
      <c r="I423" s="6">
        <v>-406996</v>
      </c>
    </row>
    <row r="424" spans="1:9" x14ac:dyDescent="0.2">
      <c r="A424" s="32" t="s">
        <v>885</v>
      </c>
      <c r="B424" s="31" t="s">
        <v>2</v>
      </c>
      <c r="C424" s="31" t="s">
        <v>884</v>
      </c>
      <c r="D424" s="31" t="s">
        <v>886</v>
      </c>
      <c r="E424" s="6">
        <v>5</v>
      </c>
      <c r="F424" s="6">
        <v>0</v>
      </c>
      <c r="G424" s="6">
        <v>704</v>
      </c>
      <c r="H424" s="7">
        <f t="shared" si="6"/>
        <v>0</v>
      </c>
      <c r="I424" s="6">
        <v>-144220</v>
      </c>
    </row>
    <row r="425" spans="1:9" x14ac:dyDescent="0.2">
      <c r="A425" s="32" t="s">
        <v>887</v>
      </c>
      <c r="B425" s="31" t="s">
        <v>2</v>
      </c>
      <c r="C425" s="31" t="s">
        <v>884</v>
      </c>
      <c r="D425" s="31" t="s">
        <v>888</v>
      </c>
      <c r="E425" s="6">
        <v>5</v>
      </c>
      <c r="F425" s="6">
        <v>789556</v>
      </c>
      <c r="G425" s="6">
        <v>1125</v>
      </c>
      <c r="H425" s="7">
        <f t="shared" si="6"/>
        <v>701.82755555555559</v>
      </c>
      <c r="I425" s="6">
        <v>-157527</v>
      </c>
    </row>
    <row r="426" spans="1:9" x14ac:dyDescent="0.2">
      <c r="A426" s="32" t="s">
        <v>889</v>
      </c>
      <c r="B426" s="31" t="s">
        <v>2</v>
      </c>
      <c r="C426" s="31" t="s">
        <v>884</v>
      </c>
      <c r="D426" s="31" t="s">
        <v>890</v>
      </c>
      <c r="E426" s="6">
        <v>5</v>
      </c>
      <c r="F426" s="6">
        <v>4227700</v>
      </c>
      <c r="G426" s="6">
        <v>4144</v>
      </c>
      <c r="H426" s="7">
        <f t="shared" si="6"/>
        <v>1020.1978764478764</v>
      </c>
      <c r="I426" s="6">
        <v>-350592</v>
      </c>
    </row>
    <row r="427" spans="1:9" x14ac:dyDescent="0.2">
      <c r="A427" s="32" t="s">
        <v>891</v>
      </c>
      <c r="B427" s="31" t="s">
        <v>2</v>
      </c>
      <c r="C427" s="31" t="s">
        <v>884</v>
      </c>
      <c r="D427" s="31" t="s">
        <v>892</v>
      </c>
      <c r="E427" s="6">
        <v>5</v>
      </c>
      <c r="F427" s="6">
        <v>1845051</v>
      </c>
      <c r="G427" s="6">
        <v>1035</v>
      </c>
      <c r="H427" s="7">
        <f t="shared" si="6"/>
        <v>1782.6579710144927</v>
      </c>
      <c r="I427" s="6">
        <v>-336814</v>
      </c>
    </row>
    <row r="428" spans="1:9" x14ac:dyDescent="0.2">
      <c r="A428" s="32" t="s">
        <v>893</v>
      </c>
      <c r="B428" s="31" t="s">
        <v>2</v>
      </c>
      <c r="C428" s="31" t="s">
        <v>884</v>
      </c>
      <c r="D428" s="31" t="s">
        <v>894</v>
      </c>
      <c r="E428" s="6">
        <v>3</v>
      </c>
      <c r="F428" s="6">
        <v>9843352</v>
      </c>
      <c r="G428" s="6">
        <v>2286</v>
      </c>
      <c r="H428" s="7">
        <f t="shared" si="6"/>
        <v>4305.9282589676286</v>
      </c>
      <c r="I428" s="6">
        <v>-881565</v>
      </c>
    </row>
    <row r="429" spans="1:9" x14ac:dyDescent="0.2">
      <c r="A429" s="32" t="s">
        <v>895</v>
      </c>
      <c r="B429" s="31" t="s">
        <v>2</v>
      </c>
      <c r="C429" s="31" t="s">
        <v>884</v>
      </c>
      <c r="D429" s="31" t="s">
        <v>896</v>
      </c>
      <c r="E429" s="6">
        <v>5</v>
      </c>
      <c r="F429" s="6">
        <v>201744</v>
      </c>
      <c r="G429" s="6">
        <v>356</v>
      </c>
      <c r="H429" s="7">
        <f t="shared" si="6"/>
        <v>566.69662921348311</v>
      </c>
      <c r="I429" s="6">
        <v>-38945</v>
      </c>
    </row>
    <row r="430" spans="1:9" x14ac:dyDescent="0.2">
      <c r="A430" s="32" t="s">
        <v>897</v>
      </c>
      <c r="B430" s="31" t="s">
        <v>2</v>
      </c>
      <c r="C430" s="31" t="s">
        <v>884</v>
      </c>
      <c r="D430" s="31" t="s">
        <v>884</v>
      </c>
      <c r="E430" s="6">
        <v>3</v>
      </c>
      <c r="F430" s="6">
        <v>3938916</v>
      </c>
      <c r="G430" s="6">
        <v>1120</v>
      </c>
      <c r="H430" s="7">
        <f t="shared" si="6"/>
        <v>3516.8892857142855</v>
      </c>
      <c r="I430" s="6">
        <v>-414708</v>
      </c>
    </row>
    <row r="431" spans="1:9" x14ac:dyDescent="0.2">
      <c r="A431" s="32" t="s">
        <v>898</v>
      </c>
      <c r="B431" s="31" t="s">
        <v>2</v>
      </c>
      <c r="C431" s="31" t="s">
        <v>884</v>
      </c>
      <c r="D431" s="31" t="s">
        <v>899</v>
      </c>
      <c r="E431" s="6">
        <v>5</v>
      </c>
      <c r="F431" s="6">
        <v>0</v>
      </c>
      <c r="G431" s="6">
        <v>2677</v>
      </c>
      <c r="H431" s="7">
        <f t="shared" si="6"/>
        <v>0</v>
      </c>
      <c r="I431" s="6">
        <v>-164604</v>
      </c>
    </row>
    <row r="432" spans="1:9" x14ac:dyDescent="0.2">
      <c r="A432" s="32" t="s">
        <v>900</v>
      </c>
      <c r="B432" s="31" t="s">
        <v>2</v>
      </c>
      <c r="C432" s="31" t="s">
        <v>884</v>
      </c>
      <c r="D432" s="31" t="s">
        <v>901</v>
      </c>
      <c r="E432" s="6">
        <v>5</v>
      </c>
      <c r="F432" s="6">
        <v>96619</v>
      </c>
      <c r="G432" s="6">
        <v>891</v>
      </c>
      <c r="H432" s="7">
        <f t="shared" si="6"/>
        <v>108.43883277216611</v>
      </c>
      <c r="I432" s="6">
        <v>-182765</v>
      </c>
    </row>
    <row r="433" spans="1:9" x14ac:dyDescent="0.2">
      <c r="A433" s="32" t="s">
        <v>902</v>
      </c>
      <c r="B433" s="31" t="s">
        <v>2</v>
      </c>
      <c r="C433" s="31" t="s">
        <v>884</v>
      </c>
      <c r="D433" s="31" t="s">
        <v>903</v>
      </c>
      <c r="E433" s="6">
        <v>5</v>
      </c>
      <c r="F433" s="6">
        <v>371550</v>
      </c>
      <c r="G433" s="6">
        <v>903</v>
      </c>
      <c r="H433" s="7">
        <f t="shared" si="6"/>
        <v>411.46179401993356</v>
      </c>
      <c r="I433" s="6">
        <v>-43541</v>
      </c>
    </row>
    <row r="434" spans="1:9" x14ac:dyDescent="0.2">
      <c r="A434" s="32" t="s">
        <v>904</v>
      </c>
      <c r="B434" s="31" t="s">
        <v>2</v>
      </c>
      <c r="C434" s="31" t="s">
        <v>884</v>
      </c>
      <c r="D434" s="31" t="s">
        <v>905</v>
      </c>
      <c r="E434" s="6">
        <v>3</v>
      </c>
      <c r="F434" s="6">
        <v>12700818</v>
      </c>
      <c r="G434" s="6">
        <v>4309</v>
      </c>
      <c r="H434" s="7">
        <f t="shared" si="6"/>
        <v>2947.5093989324669</v>
      </c>
      <c r="I434" s="6">
        <v>-2292763</v>
      </c>
    </row>
    <row r="435" spans="1:9" x14ac:dyDescent="0.2">
      <c r="A435" s="32" t="s">
        <v>907</v>
      </c>
      <c r="B435" s="31" t="s">
        <v>247</v>
      </c>
      <c r="C435" s="31" t="s">
        <v>906</v>
      </c>
      <c r="D435" s="31" t="s">
        <v>908</v>
      </c>
      <c r="E435" s="6">
        <v>0</v>
      </c>
      <c r="F435" s="6">
        <v>0</v>
      </c>
      <c r="G435" s="6">
        <v>0</v>
      </c>
      <c r="H435" s="7">
        <v>0</v>
      </c>
      <c r="I435" s="6">
        <v>0</v>
      </c>
    </row>
    <row r="436" spans="1:9" x14ac:dyDescent="0.2">
      <c r="A436" s="32" t="s">
        <v>909</v>
      </c>
      <c r="B436" s="31" t="s">
        <v>247</v>
      </c>
      <c r="C436" s="31" t="s">
        <v>906</v>
      </c>
      <c r="D436" s="31" t="s">
        <v>910</v>
      </c>
      <c r="E436" s="6">
        <v>6</v>
      </c>
      <c r="F436" s="6">
        <v>7647198</v>
      </c>
      <c r="G436" s="6">
        <v>2222</v>
      </c>
      <c r="H436" s="7">
        <f t="shared" si="6"/>
        <v>3441.5832583258325</v>
      </c>
      <c r="I436" s="6">
        <v>-213817</v>
      </c>
    </row>
    <row r="437" spans="1:9" x14ac:dyDescent="0.2">
      <c r="A437" s="32" t="s">
        <v>911</v>
      </c>
      <c r="B437" s="31" t="s">
        <v>247</v>
      </c>
      <c r="C437" s="31" t="s">
        <v>906</v>
      </c>
      <c r="D437" s="31" t="s">
        <v>912</v>
      </c>
      <c r="E437" s="6">
        <v>5</v>
      </c>
      <c r="F437" s="6">
        <v>39197607</v>
      </c>
      <c r="G437" s="6">
        <v>7919</v>
      </c>
      <c r="H437" s="7">
        <f t="shared" si="6"/>
        <v>4949.8177800227304</v>
      </c>
      <c r="I437" s="6">
        <v>-1751650</v>
      </c>
    </row>
    <row r="438" spans="1:9" x14ac:dyDescent="0.2">
      <c r="A438" s="32" t="s">
        <v>913</v>
      </c>
      <c r="B438" s="31" t="s">
        <v>247</v>
      </c>
      <c r="C438" s="31" t="s">
        <v>906</v>
      </c>
      <c r="D438" s="31" t="s">
        <v>914</v>
      </c>
      <c r="E438" s="6">
        <v>6</v>
      </c>
      <c r="F438" s="6">
        <v>2121573</v>
      </c>
      <c r="G438" s="6">
        <v>2959</v>
      </c>
      <c r="H438" s="7">
        <f t="shared" si="6"/>
        <v>716.98986143967556</v>
      </c>
      <c r="I438" s="6">
        <v>-299632</v>
      </c>
    </row>
    <row r="439" spans="1:9" x14ac:dyDescent="0.2">
      <c r="A439" s="32" t="s">
        <v>915</v>
      </c>
      <c r="B439" s="31" t="s">
        <v>247</v>
      </c>
      <c r="C439" s="31" t="s">
        <v>906</v>
      </c>
      <c r="D439" s="31" t="s">
        <v>916</v>
      </c>
      <c r="E439" s="6">
        <v>5</v>
      </c>
      <c r="F439" s="6">
        <v>5862067</v>
      </c>
      <c r="G439" s="6">
        <v>2771</v>
      </c>
      <c r="H439" s="7">
        <f t="shared" si="6"/>
        <v>2115.505954529051</v>
      </c>
      <c r="I439" s="6">
        <v>-625103</v>
      </c>
    </row>
    <row r="440" spans="1:9" x14ac:dyDescent="0.2">
      <c r="A440" s="32" t="s">
        <v>917</v>
      </c>
      <c r="B440" s="31" t="s">
        <v>247</v>
      </c>
      <c r="C440" s="31" t="s">
        <v>906</v>
      </c>
      <c r="D440" s="31" t="s">
        <v>918</v>
      </c>
      <c r="E440" s="6">
        <v>6</v>
      </c>
      <c r="F440" s="6">
        <v>3408593</v>
      </c>
      <c r="G440" s="6">
        <v>2430</v>
      </c>
      <c r="H440" s="7">
        <f t="shared" si="6"/>
        <v>1402.7131687242797</v>
      </c>
      <c r="I440" s="6">
        <v>-345608</v>
      </c>
    </row>
    <row r="441" spans="1:9" x14ac:dyDescent="0.2">
      <c r="A441" s="32" t="s">
        <v>919</v>
      </c>
      <c r="B441" s="31" t="s">
        <v>247</v>
      </c>
      <c r="C441" s="31" t="s">
        <v>906</v>
      </c>
      <c r="D441" s="31" t="s">
        <v>1773</v>
      </c>
      <c r="E441" s="6">
        <v>6</v>
      </c>
      <c r="F441" s="6">
        <v>9598057</v>
      </c>
      <c r="G441" s="6">
        <v>4153</v>
      </c>
      <c r="H441" s="7">
        <f t="shared" si="6"/>
        <v>2311.1141343607032</v>
      </c>
      <c r="I441" s="6">
        <v>-665078</v>
      </c>
    </row>
    <row r="442" spans="1:9" x14ac:dyDescent="0.2">
      <c r="A442" s="32" t="s">
        <v>920</v>
      </c>
      <c r="B442" s="31" t="s">
        <v>247</v>
      </c>
      <c r="C442" s="31" t="s">
        <v>906</v>
      </c>
      <c r="D442" s="31" t="s">
        <v>921</v>
      </c>
      <c r="E442" s="6">
        <v>3</v>
      </c>
      <c r="F442" s="6">
        <v>28509766</v>
      </c>
      <c r="G442" s="6">
        <v>9415</v>
      </c>
      <c r="H442" s="7">
        <f t="shared" si="6"/>
        <v>3028.1217206585238</v>
      </c>
      <c r="I442" s="6">
        <v>-22250529</v>
      </c>
    </row>
    <row r="443" spans="1:9" x14ac:dyDescent="0.2">
      <c r="A443" s="32" t="s">
        <v>923</v>
      </c>
      <c r="B443" s="31" t="s">
        <v>181</v>
      </c>
      <c r="C443" s="31" t="s">
        <v>922</v>
      </c>
      <c r="D443" s="31" t="s">
        <v>924</v>
      </c>
      <c r="E443" s="6">
        <v>4</v>
      </c>
      <c r="F443" s="6">
        <v>2286684</v>
      </c>
      <c r="G443" s="6">
        <v>963</v>
      </c>
      <c r="H443" s="7">
        <f t="shared" si="6"/>
        <v>2374.5420560747662</v>
      </c>
      <c r="I443" s="6">
        <v>-428461</v>
      </c>
    </row>
    <row r="444" spans="1:9" x14ac:dyDescent="0.2">
      <c r="A444" s="32" t="s">
        <v>925</v>
      </c>
      <c r="B444" s="31" t="s">
        <v>181</v>
      </c>
      <c r="C444" s="31" t="s">
        <v>922</v>
      </c>
      <c r="D444" s="31" t="s">
        <v>926</v>
      </c>
      <c r="E444" s="6">
        <v>5</v>
      </c>
      <c r="F444" s="6">
        <v>828427</v>
      </c>
      <c r="G444" s="6">
        <v>1172</v>
      </c>
      <c r="H444" s="7">
        <f t="shared" si="6"/>
        <v>706.84897610921507</v>
      </c>
      <c r="I444" s="6">
        <v>-386059</v>
      </c>
    </row>
    <row r="445" spans="1:9" x14ac:dyDescent="0.2">
      <c r="A445" s="32" t="s">
        <v>927</v>
      </c>
      <c r="B445" s="31" t="s">
        <v>181</v>
      </c>
      <c r="C445" s="31" t="s">
        <v>922</v>
      </c>
      <c r="D445" s="31" t="s">
        <v>928</v>
      </c>
      <c r="E445" s="6">
        <v>4</v>
      </c>
      <c r="F445" s="6">
        <v>0</v>
      </c>
      <c r="G445" s="6">
        <v>262</v>
      </c>
      <c r="H445" s="7">
        <f t="shared" si="6"/>
        <v>0</v>
      </c>
      <c r="I445" s="6">
        <v>-148811</v>
      </c>
    </row>
    <row r="446" spans="1:9" x14ac:dyDescent="0.2">
      <c r="A446" s="32" t="s">
        <v>929</v>
      </c>
      <c r="B446" s="31" t="s">
        <v>181</v>
      </c>
      <c r="C446" s="31" t="s">
        <v>922</v>
      </c>
      <c r="D446" s="31" t="s">
        <v>930</v>
      </c>
      <c r="E446" s="6">
        <v>5</v>
      </c>
      <c r="F446" s="6">
        <v>262604</v>
      </c>
      <c r="G446" s="6">
        <v>351</v>
      </c>
      <c r="H446" s="7">
        <f t="shared" si="6"/>
        <v>748.15954415954411</v>
      </c>
      <c r="I446" s="6">
        <v>-85867</v>
      </c>
    </row>
    <row r="447" spans="1:9" x14ac:dyDescent="0.2">
      <c r="A447" s="32" t="s">
        <v>931</v>
      </c>
      <c r="B447" s="31" t="s">
        <v>181</v>
      </c>
      <c r="C447" s="31" t="s">
        <v>922</v>
      </c>
      <c r="D447" s="31" t="s">
        <v>932</v>
      </c>
      <c r="E447" s="6">
        <v>4</v>
      </c>
      <c r="F447" s="6">
        <v>760271</v>
      </c>
      <c r="G447" s="6">
        <v>1402</v>
      </c>
      <c r="H447" s="7">
        <f t="shared" si="6"/>
        <v>542.27603423680455</v>
      </c>
      <c r="I447" s="6">
        <v>-851859</v>
      </c>
    </row>
    <row r="448" spans="1:9" x14ac:dyDescent="0.2">
      <c r="A448" s="32" t="s">
        <v>933</v>
      </c>
      <c r="B448" s="31" t="s">
        <v>181</v>
      </c>
      <c r="C448" s="31" t="s">
        <v>922</v>
      </c>
      <c r="D448" s="31" t="s">
        <v>934</v>
      </c>
      <c r="E448" s="6">
        <v>4</v>
      </c>
      <c r="F448" s="6">
        <v>0</v>
      </c>
      <c r="G448" s="6">
        <v>259</v>
      </c>
      <c r="H448" s="7">
        <f t="shared" si="6"/>
        <v>0</v>
      </c>
      <c r="I448" s="6">
        <v>-148163</v>
      </c>
    </row>
    <row r="449" spans="1:9" x14ac:dyDescent="0.2">
      <c r="A449" s="32" t="s">
        <v>935</v>
      </c>
      <c r="B449" s="31" t="s">
        <v>181</v>
      </c>
      <c r="C449" s="31" t="s">
        <v>922</v>
      </c>
      <c r="D449" s="31" t="s">
        <v>936</v>
      </c>
      <c r="E449" s="6">
        <v>4</v>
      </c>
      <c r="F449" s="6">
        <v>1149280</v>
      </c>
      <c r="G449" s="6">
        <v>403</v>
      </c>
      <c r="H449" s="7">
        <f t="shared" si="6"/>
        <v>2851.8114143920598</v>
      </c>
      <c r="I449" s="6">
        <v>-220253</v>
      </c>
    </row>
    <row r="450" spans="1:9" x14ac:dyDescent="0.2">
      <c r="A450" s="32" t="s">
        <v>937</v>
      </c>
      <c r="B450" s="31" t="s">
        <v>181</v>
      </c>
      <c r="C450" s="31" t="s">
        <v>922</v>
      </c>
      <c r="D450" s="31" t="s">
        <v>938</v>
      </c>
      <c r="E450" s="6">
        <v>4</v>
      </c>
      <c r="F450" s="6">
        <v>1615434</v>
      </c>
      <c r="G450" s="6">
        <v>577</v>
      </c>
      <c r="H450" s="7">
        <f t="shared" si="6"/>
        <v>2799.7123050259966</v>
      </c>
      <c r="I450" s="6">
        <v>-161874</v>
      </c>
    </row>
    <row r="451" spans="1:9" x14ac:dyDescent="0.2">
      <c r="A451" s="32" t="s">
        <v>939</v>
      </c>
      <c r="B451" s="31" t="s">
        <v>181</v>
      </c>
      <c r="C451" s="31" t="s">
        <v>922</v>
      </c>
      <c r="D451" s="31" t="s">
        <v>940</v>
      </c>
      <c r="E451" s="6">
        <v>4</v>
      </c>
      <c r="F451" s="6">
        <v>1930264</v>
      </c>
      <c r="G451" s="6">
        <v>665</v>
      </c>
      <c r="H451" s="7">
        <f t="shared" ref="H451:H514" si="7">F451/G451</f>
        <v>2902.6526315789474</v>
      </c>
      <c r="I451" s="6">
        <v>-266310</v>
      </c>
    </row>
    <row r="452" spans="1:9" x14ac:dyDescent="0.2">
      <c r="A452" s="32" t="s">
        <v>941</v>
      </c>
      <c r="B452" s="31" t="s">
        <v>181</v>
      </c>
      <c r="C452" s="31" t="s">
        <v>922</v>
      </c>
      <c r="D452" s="31" t="s">
        <v>942</v>
      </c>
      <c r="E452" s="6">
        <v>4</v>
      </c>
      <c r="F452" s="6">
        <v>9178640</v>
      </c>
      <c r="G452" s="6">
        <v>2510</v>
      </c>
      <c r="H452" s="7">
        <f t="shared" si="7"/>
        <v>3656.828685258964</v>
      </c>
      <c r="I452" s="6">
        <v>-1297602</v>
      </c>
    </row>
    <row r="453" spans="1:9" x14ac:dyDescent="0.2">
      <c r="A453" s="32" t="s">
        <v>943</v>
      </c>
      <c r="B453" s="31" t="s">
        <v>181</v>
      </c>
      <c r="C453" s="31" t="s">
        <v>922</v>
      </c>
      <c r="D453" s="31" t="s">
        <v>944</v>
      </c>
      <c r="E453" s="6">
        <v>4</v>
      </c>
      <c r="F453" s="6">
        <v>0</v>
      </c>
      <c r="G453" s="6">
        <v>315</v>
      </c>
      <c r="H453" s="7">
        <f t="shared" si="7"/>
        <v>0</v>
      </c>
      <c r="I453" s="6">
        <v>-195570</v>
      </c>
    </row>
    <row r="454" spans="1:9" x14ac:dyDescent="0.2">
      <c r="A454" s="32" t="s">
        <v>945</v>
      </c>
      <c r="B454" s="31" t="s">
        <v>181</v>
      </c>
      <c r="C454" s="31" t="s">
        <v>922</v>
      </c>
      <c r="D454" s="31" t="s">
        <v>946</v>
      </c>
      <c r="E454" s="6">
        <v>4</v>
      </c>
      <c r="F454" s="6">
        <v>2108449</v>
      </c>
      <c r="G454" s="6">
        <v>926</v>
      </c>
      <c r="H454" s="7">
        <f t="shared" si="7"/>
        <v>2276.9427645788337</v>
      </c>
      <c r="I454" s="6">
        <v>-429448</v>
      </c>
    </row>
    <row r="455" spans="1:9" x14ac:dyDescent="0.2">
      <c r="A455" s="32" t="s">
        <v>947</v>
      </c>
      <c r="B455" s="31" t="s">
        <v>181</v>
      </c>
      <c r="C455" s="31" t="s">
        <v>922</v>
      </c>
      <c r="D455" s="31" t="s">
        <v>948</v>
      </c>
      <c r="E455" s="6">
        <v>4</v>
      </c>
      <c r="F455" s="6">
        <v>0</v>
      </c>
      <c r="G455" s="6">
        <v>1533</v>
      </c>
      <c r="H455" s="7">
        <f t="shared" si="7"/>
        <v>0</v>
      </c>
      <c r="I455" s="6">
        <v>-679884</v>
      </c>
    </row>
    <row r="456" spans="1:9" x14ac:dyDescent="0.2">
      <c r="A456" s="32" t="s">
        <v>949</v>
      </c>
      <c r="B456" s="31" t="s">
        <v>181</v>
      </c>
      <c r="C456" s="31" t="s">
        <v>922</v>
      </c>
      <c r="D456" s="31" t="s">
        <v>950</v>
      </c>
      <c r="E456" s="6">
        <v>4</v>
      </c>
      <c r="F456" s="6">
        <v>1351994</v>
      </c>
      <c r="G456" s="6">
        <v>552</v>
      </c>
      <c r="H456" s="7">
        <f t="shared" si="7"/>
        <v>2449.264492753623</v>
      </c>
      <c r="I456" s="6">
        <v>-521730</v>
      </c>
    </row>
    <row r="457" spans="1:9" x14ac:dyDescent="0.2">
      <c r="A457" s="32" t="s">
        <v>951</v>
      </c>
      <c r="B457" s="31" t="s">
        <v>181</v>
      </c>
      <c r="C457" s="31" t="s">
        <v>922</v>
      </c>
      <c r="D457" s="31" t="s">
        <v>952</v>
      </c>
      <c r="E457" s="6">
        <v>4</v>
      </c>
      <c r="F457" s="6">
        <v>0</v>
      </c>
      <c r="G457" s="6">
        <v>346</v>
      </c>
      <c r="H457" s="7">
        <f t="shared" si="7"/>
        <v>0</v>
      </c>
      <c r="I457" s="6">
        <v>-128541</v>
      </c>
    </row>
    <row r="458" spans="1:9" x14ac:dyDescent="0.2">
      <c r="A458" s="32" t="s">
        <v>953</v>
      </c>
      <c r="B458" s="31" t="s">
        <v>181</v>
      </c>
      <c r="C458" s="31" t="s">
        <v>922</v>
      </c>
      <c r="D458" s="31" t="s">
        <v>954</v>
      </c>
      <c r="E458" s="6">
        <v>5</v>
      </c>
      <c r="F458" s="6">
        <v>1118126</v>
      </c>
      <c r="G458" s="6">
        <v>1301</v>
      </c>
      <c r="H458" s="7">
        <f t="shared" si="7"/>
        <v>859.43581860107611</v>
      </c>
      <c r="I458" s="6">
        <v>-374895</v>
      </c>
    </row>
    <row r="459" spans="1:9" x14ac:dyDescent="0.2">
      <c r="A459" s="32" t="s">
        <v>955</v>
      </c>
      <c r="B459" s="31" t="s">
        <v>181</v>
      </c>
      <c r="C459" s="31" t="s">
        <v>922</v>
      </c>
      <c r="D459" s="31" t="s">
        <v>956</v>
      </c>
      <c r="E459" s="6">
        <v>4</v>
      </c>
      <c r="F459" s="6">
        <v>0</v>
      </c>
      <c r="G459" s="6">
        <v>484</v>
      </c>
      <c r="H459" s="7">
        <f t="shared" si="7"/>
        <v>0</v>
      </c>
      <c r="I459" s="6">
        <v>-229765</v>
      </c>
    </row>
    <row r="460" spans="1:9" x14ac:dyDescent="0.2">
      <c r="A460" s="32" t="s">
        <v>958</v>
      </c>
      <c r="B460" s="31" t="s">
        <v>2</v>
      </c>
      <c r="C460" s="31" t="s">
        <v>957</v>
      </c>
      <c r="D460" s="31" t="s">
        <v>959</v>
      </c>
      <c r="E460" s="6">
        <v>5</v>
      </c>
      <c r="F460" s="6">
        <v>2845241</v>
      </c>
      <c r="G460" s="6">
        <v>3086</v>
      </c>
      <c r="H460" s="7">
        <f t="shared" si="7"/>
        <v>921.98347375243031</v>
      </c>
      <c r="I460" s="6">
        <v>-249331</v>
      </c>
    </row>
    <row r="461" spans="1:9" x14ac:dyDescent="0.2">
      <c r="A461" s="32" t="s">
        <v>960</v>
      </c>
      <c r="B461" s="31" t="s">
        <v>2</v>
      </c>
      <c r="C461" s="31" t="s">
        <v>957</v>
      </c>
      <c r="D461" s="31" t="s">
        <v>961</v>
      </c>
      <c r="E461" s="6">
        <v>5</v>
      </c>
      <c r="F461" s="6">
        <v>11599306</v>
      </c>
      <c r="G461" s="6">
        <v>9472</v>
      </c>
      <c r="H461" s="7">
        <f t="shared" si="7"/>
        <v>1224.588893581081</v>
      </c>
      <c r="I461" s="6">
        <v>-395108</v>
      </c>
    </row>
    <row r="462" spans="1:9" x14ac:dyDescent="0.2">
      <c r="A462" s="32" t="s">
        <v>962</v>
      </c>
      <c r="B462" s="31" t="s">
        <v>2</v>
      </c>
      <c r="C462" s="31" t="s">
        <v>957</v>
      </c>
      <c r="D462" s="31" t="s">
        <v>963</v>
      </c>
      <c r="E462" s="6">
        <v>5</v>
      </c>
      <c r="F462" s="6">
        <v>0</v>
      </c>
      <c r="G462" s="6">
        <v>1135</v>
      </c>
      <c r="H462" s="7">
        <f t="shared" si="7"/>
        <v>0</v>
      </c>
      <c r="I462" s="6">
        <v>-278677</v>
      </c>
    </row>
    <row r="463" spans="1:9" x14ac:dyDescent="0.2">
      <c r="A463" s="32" t="s">
        <v>964</v>
      </c>
      <c r="B463" s="31" t="s">
        <v>2</v>
      </c>
      <c r="C463" s="31" t="s">
        <v>957</v>
      </c>
      <c r="D463" s="31" t="s">
        <v>965</v>
      </c>
      <c r="E463" s="6">
        <v>5</v>
      </c>
      <c r="F463" s="6">
        <v>0</v>
      </c>
      <c r="G463" s="6">
        <v>57</v>
      </c>
      <c r="H463" s="7">
        <f t="shared" si="7"/>
        <v>0</v>
      </c>
      <c r="I463" s="6">
        <v>-27035</v>
      </c>
    </row>
    <row r="464" spans="1:9" x14ac:dyDescent="0.2">
      <c r="A464" s="32" t="s">
        <v>966</v>
      </c>
      <c r="B464" s="31" t="s">
        <v>2</v>
      </c>
      <c r="C464" s="31" t="s">
        <v>957</v>
      </c>
      <c r="D464" s="31" t="s">
        <v>967</v>
      </c>
      <c r="E464" s="6">
        <v>5</v>
      </c>
      <c r="F464" s="6">
        <v>0</v>
      </c>
      <c r="G464" s="6">
        <v>817</v>
      </c>
      <c r="H464" s="7">
        <f t="shared" si="7"/>
        <v>0</v>
      </c>
      <c r="I464" s="6">
        <v>-112443</v>
      </c>
    </row>
    <row r="465" spans="1:9" x14ac:dyDescent="0.2">
      <c r="A465" s="32" t="s">
        <v>968</v>
      </c>
      <c r="B465" s="31" t="s">
        <v>2</v>
      </c>
      <c r="C465" s="31" t="s">
        <v>957</v>
      </c>
      <c r="D465" s="31" t="s">
        <v>969</v>
      </c>
      <c r="E465" s="6">
        <v>5</v>
      </c>
      <c r="F465" s="6">
        <v>2153507</v>
      </c>
      <c r="G465" s="6">
        <v>1376</v>
      </c>
      <c r="H465" s="7">
        <f t="shared" si="7"/>
        <v>1565.0486918604652</v>
      </c>
      <c r="I465" s="6">
        <v>-216331</v>
      </c>
    </row>
    <row r="466" spans="1:9" x14ac:dyDescent="0.2">
      <c r="A466" s="32" t="s">
        <v>970</v>
      </c>
      <c r="B466" s="31" t="s">
        <v>2</v>
      </c>
      <c r="C466" s="31" t="s">
        <v>957</v>
      </c>
      <c r="D466" s="31" t="s">
        <v>971</v>
      </c>
      <c r="E466" s="6">
        <v>5</v>
      </c>
      <c r="F466" s="6">
        <v>4945312</v>
      </c>
      <c r="G466" s="6">
        <v>4078</v>
      </c>
      <c r="H466" s="7">
        <f t="shared" si="7"/>
        <v>1212.680725846003</v>
      </c>
      <c r="I466" s="6">
        <v>-503550</v>
      </c>
    </row>
    <row r="467" spans="1:9" x14ac:dyDescent="0.2">
      <c r="A467" s="32" t="s">
        <v>972</v>
      </c>
      <c r="B467" s="31" t="s">
        <v>2</v>
      </c>
      <c r="C467" s="31" t="s">
        <v>957</v>
      </c>
      <c r="D467" s="31" t="s">
        <v>973</v>
      </c>
      <c r="E467" s="6">
        <v>5</v>
      </c>
      <c r="F467" s="6">
        <v>1025590</v>
      </c>
      <c r="G467" s="6">
        <v>2919</v>
      </c>
      <c r="H467" s="7">
        <f t="shared" si="7"/>
        <v>351.34977732100032</v>
      </c>
      <c r="I467" s="6">
        <v>-327552</v>
      </c>
    </row>
    <row r="468" spans="1:9" x14ac:dyDescent="0.2">
      <c r="A468" s="32" t="s">
        <v>974</v>
      </c>
      <c r="B468" s="31" t="s">
        <v>2</v>
      </c>
      <c r="C468" s="31" t="s">
        <v>957</v>
      </c>
      <c r="D468" s="31" t="s">
        <v>975</v>
      </c>
      <c r="E468" s="6">
        <v>5</v>
      </c>
      <c r="F468" s="6">
        <v>0</v>
      </c>
      <c r="G468" s="6">
        <v>1456</v>
      </c>
      <c r="H468" s="7">
        <f t="shared" si="7"/>
        <v>0</v>
      </c>
      <c r="I468" s="6">
        <v>-171110</v>
      </c>
    </row>
    <row r="469" spans="1:9" x14ac:dyDescent="0.2">
      <c r="A469" s="32" t="s">
        <v>976</v>
      </c>
      <c r="B469" s="31" t="s">
        <v>2</v>
      </c>
      <c r="C469" s="31" t="s">
        <v>957</v>
      </c>
      <c r="D469" s="31" t="s">
        <v>977</v>
      </c>
      <c r="E469" s="6">
        <v>5</v>
      </c>
      <c r="F469" s="6">
        <v>0</v>
      </c>
      <c r="G469" s="6">
        <v>6121</v>
      </c>
      <c r="H469" s="7">
        <f t="shared" si="7"/>
        <v>0</v>
      </c>
      <c r="I469" s="6">
        <v>-596773</v>
      </c>
    </row>
    <row r="470" spans="1:9" x14ac:dyDescent="0.2">
      <c r="A470" s="32" t="s">
        <v>978</v>
      </c>
      <c r="B470" s="31" t="s">
        <v>2</v>
      </c>
      <c r="C470" s="31" t="s">
        <v>957</v>
      </c>
      <c r="D470" s="31" t="s">
        <v>979</v>
      </c>
      <c r="E470" s="6">
        <v>5</v>
      </c>
      <c r="F470" s="6">
        <v>0</v>
      </c>
      <c r="G470" s="6">
        <v>1023</v>
      </c>
      <c r="H470" s="7">
        <f t="shared" si="7"/>
        <v>0</v>
      </c>
      <c r="I470" s="6">
        <v>-133649</v>
      </c>
    </row>
    <row r="471" spans="1:9" x14ac:dyDescent="0.2">
      <c r="A471" s="32" t="s">
        <v>980</v>
      </c>
      <c r="B471" s="31" t="s">
        <v>2</v>
      </c>
      <c r="C471" s="31" t="s">
        <v>957</v>
      </c>
      <c r="D471" s="31" t="s">
        <v>981</v>
      </c>
      <c r="E471" s="6">
        <v>5</v>
      </c>
      <c r="F471" s="6">
        <v>343608</v>
      </c>
      <c r="G471" s="6">
        <v>754</v>
      </c>
      <c r="H471" s="7">
        <f t="shared" si="7"/>
        <v>455.71352785145888</v>
      </c>
      <c r="I471" s="6">
        <v>-166789</v>
      </c>
    </row>
    <row r="472" spans="1:9" x14ac:dyDescent="0.2">
      <c r="A472" s="32" t="s">
        <v>983</v>
      </c>
      <c r="B472" s="31" t="s">
        <v>2</v>
      </c>
      <c r="C472" s="31" t="s">
        <v>982</v>
      </c>
      <c r="D472" s="31" t="s">
        <v>984</v>
      </c>
      <c r="E472" s="6">
        <v>5</v>
      </c>
      <c r="F472" s="6">
        <v>0</v>
      </c>
      <c r="G472" s="6">
        <v>651</v>
      </c>
      <c r="H472" s="7">
        <f t="shared" si="7"/>
        <v>0</v>
      </c>
      <c r="I472" s="6">
        <v>-116110</v>
      </c>
    </row>
    <row r="473" spans="1:9" x14ac:dyDescent="0.2">
      <c r="A473" s="32" t="s">
        <v>985</v>
      </c>
      <c r="B473" s="31" t="s">
        <v>2</v>
      </c>
      <c r="C473" s="31" t="s">
        <v>982</v>
      </c>
      <c r="D473" s="31" t="s">
        <v>986</v>
      </c>
      <c r="E473" s="6">
        <v>5</v>
      </c>
      <c r="F473" s="6">
        <v>1292786</v>
      </c>
      <c r="G473" s="6">
        <v>2428</v>
      </c>
      <c r="H473" s="7">
        <f t="shared" si="7"/>
        <v>532.44892915980233</v>
      </c>
      <c r="I473" s="6">
        <v>-274997</v>
      </c>
    </row>
    <row r="474" spans="1:9" x14ac:dyDescent="0.2">
      <c r="A474" s="32" t="s">
        <v>987</v>
      </c>
      <c r="B474" s="31" t="s">
        <v>2</v>
      </c>
      <c r="C474" s="31" t="s">
        <v>982</v>
      </c>
      <c r="D474" s="31" t="s">
        <v>988</v>
      </c>
      <c r="E474" s="6">
        <v>6</v>
      </c>
      <c r="F474" s="6">
        <v>8574897</v>
      </c>
      <c r="G474" s="6">
        <v>4230</v>
      </c>
      <c r="H474" s="7">
        <f t="shared" si="7"/>
        <v>2027.1624113475177</v>
      </c>
      <c r="I474" s="6">
        <v>-311440</v>
      </c>
    </row>
    <row r="475" spans="1:9" x14ac:dyDescent="0.2">
      <c r="A475" s="32" t="s">
        <v>989</v>
      </c>
      <c r="B475" s="31" t="s">
        <v>2</v>
      </c>
      <c r="C475" s="31" t="s">
        <v>982</v>
      </c>
      <c r="D475" s="31" t="s">
        <v>990</v>
      </c>
      <c r="E475" s="6">
        <v>5</v>
      </c>
      <c r="F475" s="6">
        <v>1432597</v>
      </c>
      <c r="G475" s="6">
        <v>1777</v>
      </c>
      <c r="H475" s="7">
        <f t="shared" si="7"/>
        <v>806.18851997749016</v>
      </c>
      <c r="I475" s="6">
        <v>-230997</v>
      </c>
    </row>
    <row r="476" spans="1:9" x14ac:dyDescent="0.2">
      <c r="A476" s="32" t="s">
        <v>991</v>
      </c>
      <c r="B476" s="31" t="s">
        <v>2</v>
      </c>
      <c r="C476" s="31" t="s">
        <v>982</v>
      </c>
      <c r="D476" s="31" t="s">
        <v>992</v>
      </c>
      <c r="E476" s="6">
        <v>5</v>
      </c>
      <c r="F476" s="6">
        <v>5420738</v>
      </c>
      <c r="G476" s="6">
        <v>2802</v>
      </c>
      <c r="H476" s="7">
        <f t="shared" si="7"/>
        <v>1934.5960028551035</v>
      </c>
      <c r="I476" s="6">
        <v>-400208</v>
      </c>
    </row>
    <row r="477" spans="1:9" x14ac:dyDescent="0.2">
      <c r="A477" s="32" t="s">
        <v>993</v>
      </c>
      <c r="B477" s="31" t="s">
        <v>2</v>
      </c>
      <c r="C477" s="31" t="s">
        <v>982</v>
      </c>
      <c r="D477" s="31" t="s">
        <v>982</v>
      </c>
      <c r="E477" s="6">
        <v>3</v>
      </c>
      <c r="F477" s="6">
        <v>43092089</v>
      </c>
      <c r="G477" s="6">
        <v>10045</v>
      </c>
      <c r="H477" s="7">
        <f t="shared" si="7"/>
        <v>4289.9043305126925</v>
      </c>
      <c r="I477" s="6">
        <v>-5735721</v>
      </c>
    </row>
    <row r="478" spans="1:9" x14ac:dyDescent="0.2">
      <c r="A478" s="32" t="s">
        <v>995</v>
      </c>
      <c r="B478" s="31" t="s">
        <v>367</v>
      </c>
      <c r="C478" s="31" t="s">
        <v>994</v>
      </c>
      <c r="D478" s="31" t="s">
        <v>996</v>
      </c>
      <c r="E478" s="6">
        <v>5</v>
      </c>
      <c r="F478" s="6">
        <v>0</v>
      </c>
      <c r="G478" s="6">
        <v>303</v>
      </c>
      <c r="H478" s="7">
        <f t="shared" si="7"/>
        <v>0</v>
      </c>
      <c r="I478" s="6">
        <v>-112556</v>
      </c>
    </row>
    <row r="479" spans="1:9" x14ac:dyDescent="0.2">
      <c r="A479" s="32" t="s">
        <v>997</v>
      </c>
      <c r="B479" s="31" t="s">
        <v>367</v>
      </c>
      <c r="C479" s="31" t="s">
        <v>994</v>
      </c>
      <c r="D479" s="31" t="s">
        <v>440</v>
      </c>
      <c r="E479" s="6">
        <v>0</v>
      </c>
      <c r="F479" s="6">
        <v>0</v>
      </c>
      <c r="G479" s="6">
        <v>0</v>
      </c>
      <c r="H479" s="7">
        <v>0</v>
      </c>
      <c r="I479" s="6">
        <v>0</v>
      </c>
    </row>
    <row r="480" spans="1:9" x14ac:dyDescent="0.2">
      <c r="A480" s="32" t="s">
        <v>998</v>
      </c>
      <c r="B480" s="31" t="s">
        <v>367</v>
      </c>
      <c r="C480" s="31" t="s">
        <v>994</v>
      </c>
      <c r="D480" s="31" t="s">
        <v>999</v>
      </c>
      <c r="E480" s="6">
        <v>4</v>
      </c>
      <c r="F480" s="6">
        <v>0</v>
      </c>
      <c r="G480" s="6">
        <v>631</v>
      </c>
      <c r="H480" s="7">
        <f t="shared" si="7"/>
        <v>0</v>
      </c>
      <c r="I480" s="6">
        <v>-136342</v>
      </c>
    </row>
    <row r="481" spans="1:9" x14ac:dyDescent="0.2">
      <c r="A481" s="32" t="s">
        <v>1000</v>
      </c>
      <c r="B481" s="31" t="s">
        <v>367</v>
      </c>
      <c r="C481" s="31" t="s">
        <v>994</v>
      </c>
      <c r="D481" s="31" t="s">
        <v>1001</v>
      </c>
      <c r="E481" s="6">
        <v>5</v>
      </c>
      <c r="F481" s="6">
        <v>0</v>
      </c>
      <c r="G481" s="6">
        <v>1594</v>
      </c>
      <c r="H481" s="7">
        <f t="shared" si="7"/>
        <v>0</v>
      </c>
      <c r="I481" s="6">
        <v>-428786</v>
      </c>
    </row>
    <row r="482" spans="1:9" x14ac:dyDescent="0.2">
      <c r="A482" s="32" t="s">
        <v>1002</v>
      </c>
      <c r="B482" s="31" t="s">
        <v>367</v>
      </c>
      <c r="C482" s="31" t="s">
        <v>994</v>
      </c>
      <c r="D482" s="31" t="s">
        <v>994</v>
      </c>
      <c r="E482" s="6">
        <v>5</v>
      </c>
      <c r="F482" s="6">
        <v>409332</v>
      </c>
      <c r="G482" s="6">
        <v>864</v>
      </c>
      <c r="H482" s="7">
        <f t="shared" si="7"/>
        <v>473.76388888888891</v>
      </c>
      <c r="I482" s="6">
        <v>-243575</v>
      </c>
    </row>
    <row r="483" spans="1:9" x14ac:dyDescent="0.2">
      <c r="A483" s="32" t="s">
        <v>1003</v>
      </c>
      <c r="B483" s="31" t="s">
        <v>367</v>
      </c>
      <c r="C483" s="31" t="s">
        <v>994</v>
      </c>
      <c r="D483" s="31" t="s">
        <v>1004</v>
      </c>
      <c r="E483" s="6">
        <v>4</v>
      </c>
      <c r="F483" s="6">
        <v>0</v>
      </c>
      <c r="G483" s="6">
        <v>223</v>
      </c>
      <c r="H483" s="7">
        <f t="shared" si="7"/>
        <v>0</v>
      </c>
      <c r="I483" s="6">
        <v>-182597</v>
      </c>
    </row>
    <row r="484" spans="1:9" x14ac:dyDescent="0.2">
      <c r="A484" s="32" t="s">
        <v>1006</v>
      </c>
      <c r="B484" s="31" t="s">
        <v>27</v>
      </c>
      <c r="C484" s="31" t="s">
        <v>1005</v>
      </c>
      <c r="D484" s="31" t="s">
        <v>1007</v>
      </c>
      <c r="E484" s="6">
        <v>4</v>
      </c>
      <c r="F484" s="6">
        <v>1073876</v>
      </c>
      <c r="G484" s="6">
        <v>754</v>
      </c>
      <c r="H484" s="7">
        <f t="shared" si="7"/>
        <v>1424.238726790451</v>
      </c>
      <c r="I484" s="6">
        <v>-245224</v>
      </c>
    </row>
    <row r="485" spans="1:9" x14ac:dyDescent="0.2">
      <c r="A485" s="32" t="s">
        <v>1008</v>
      </c>
      <c r="B485" s="31" t="s">
        <v>27</v>
      </c>
      <c r="C485" s="31" t="s">
        <v>1005</v>
      </c>
      <c r="D485" s="31" t="s">
        <v>1009</v>
      </c>
      <c r="E485" s="6">
        <v>5</v>
      </c>
      <c r="F485" s="6">
        <v>0</v>
      </c>
      <c r="G485" s="6">
        <v>925</v>
      </c>
      <c r="H485" s="7">
        <f t="shared" si="7"/>
        <v>0</v>
      </c>
      <c r="I485" s="6">
        <v>-295813</v>
      </c>
    </row>
    <row r="486" spans="1:9" x14ac:dyDescent="0.2">
      <c r="A486" s="32" t="s">
        <v>1011</v>
      </c>
      <c r="B486" s="31" t="s">
        <v>381</v>
      </c>
      <c r="C486" s="31" t="s">
        <v>1010</v>
      </c>
      <c r="D486" s="31" t="s">
        <v>1012</v>
      </c>
      <c r="E486" s="6">
        <v>4</v>
      </c>
      <c r="F486" s="6">
        <v>0</v>
      </c>
      <c r="G486" s="6">
        <v>637</v>
      </c>
      <c r="H486" s="7">
        <f t="shared" si="7"/>
        <v>0</v>
      </c>
      <c r="I486" s="6">
        <v>-389069</v>
      </c>
    </row>
    <row r="487" spans="1:9" x14ac:dyDescent="0.2">
      <c r="A487" s="32" t="s">
        <v>1013</v>
      </c>
      <c r="B487" s="31" t="s">
        <v>381</v>
      </c>
      <c r="C487" s="31" t="s">
        <v>1010</v>
      </c>
      <c r="D487" s="31" t="s">
        <v>1014</v>
      </c>
      <c r="E487" s="6">
        <v>5</v>
      </c>
      <c r="F487" s="6">
        <v>0</v>
      </c>
      <c r="G487" s="6">
        <v>447</v>
      </c>
      <c r="H487" s="7">
        <f t="shared" si="7"/>
        <v>0</v>
      </c>
      <c r="I487" s="6">
        <v>-193080</v>
      </c>
    </row>
    <row r="488" spans="1:9" x14ac:dyDescent="0.2">
      <c r="A488" s="32" t="s">
        <v>1015</v>
      </c>
      <c r="B488" s="31" t="s">
        <v>381</v>
      </c>
      <c r="C488" s="31" t="s">
        <v>1010</v>
      </c>
      <c r="D488" s="31" t="s">
        <v>1016</v>
      </c>
      <c r="E488" s="6">
        <v>5</v>
      </c>
      <c r="F488" s="6">
        <v>3534442</v>
      </c>
      <c r="G488" s="6">
        <v>1246</v>
      </c>
      <c r="H488" s="7">
        <f t="shared" si="7"/>
        <v>2836.6308186195824</v>
      </c>
      <c r="I488" s="6">
        <v>-359187</v>
      </c>
    </row>
    <row r="489" spans="1:9" x14ac:dyDescent="0.2">
      <c r="A489" s="32" t="s">
        <v>1017</v>
      </c>
      <c r="B489" s="31" t="s">
        <v>381</v>
      </c>
      <c r="C489" s="31" t="s">
        <v>1010</v>
      </c>
      <c r="D489" s="31" t="s">
        <v>1018</v>
      </c>
      <c r="E489" s="6">
        <v>4</v>
      </c>
      <c r="F489" s="6">
        <v>4080167</v>
      </c>
      <c r="G489" s="6">
        <v>1571</v>
      </c>
      <c r="H489" s="7">
        <f t="shared" si="7"/>
        <v>2597.1782304264798</v>
      </c>
      <c r="I489" s="6">
        <v>-514846</v>
      </c>
    </row>
    <row r="490" spans="1:9" x14ac:dyDescent="0.2">
      <c r="A490" s="32" t="s">
        <v>1020</v>
      </c>
      <c r="B490" s="31" t="s">
        <v>27</v>
      </c>
      <c r="C490" s="31" t="s">
        <v>1019</v>
      </c>
      <c r="D490" s="31" t="s">
        <v>1021</v>
      </c>
      <c r="E490" s="6">
        <v>4</v>
      </c>
      <c r="F490" s="6">
        <v>692983</v>
      </c>
      <c r="G490" s="6">
        <v>1055</v>
      </c>
      <c r="H490" s="7">
        <f t="shared" si="7"/>
        <v>656.85592417061616</v>
      </c>
      <c r="I490" s="6">
        <v>-523084</v>
      </c>
    </row>
    <row r="491" spans="1:9" x14ac:dyDescent="0.2">
      <c r="A491" s="32" t="s">
        <v>1022</v>
      </c>
      <c r="B491" s="31" t="s">
        <v>27</v>
      </c>
      <c r="C491" s="31" t="s">
        <v>1019</v>
      </c>
      <c r="D491" s="31" t="s">
        <v>1023</v>
      </c>
      <c r="E491" s="6">
        <v>4</v>
      </c>
      <c r="F491" s="6">
        <v>0</v>
      </c>
      <c r="G491" s="6">
        <v>388</v>
      </c>
      <c r="H491" s="7">
        <f t="shared" si="7"/>
        <v>0</v>
      </c>
      <c r="I491" s="6">
        <v>-138203</v>
      </c>
    </row>
    <row r="492" spans="1:9" x14ac:dyDescent="0.2">
      <c r="A492" s="32" t="s">
        <v>1024</v>
      </c>
      <c r="B492" s="31" t="s">
        <v>27</v>
      </c>
      <c r="C492" s="31" t="s">
        <v>1019</v>
      </c>
      <c r="D492" s="31" t="s">
        <v>1025</v>
      </c>
      <c r="E492" s="6">
        <v>4</v>
      </c>
      <c r="F492" s="6">
        <v>2914971</v>
      </c>
      <c r="G492" s="6">
        <v>1471</v>
      </c>
      <c r="H492" s="7">
        <f t="shared" si="7"/>
        <v>1981.6254248810333</v>
      </c>
      <c r="I492" s="6">
        <v>-503290</v>
      </c>
    </row>
    <row r="493" spans="1:9" x14ac:dyDescent="0.2">
      <c r="A493" s="32" t="s">
        <v>1026</v>
      </c>
      <c r="B493" s="31" t="s">
        <v>27</v>
      </c>
      <c r="C493" s="31" t="s">
        <v>1019</v>
      </c>
      <c r="D493" s="31" t="s">
        <v>1027</v>
      </c>
      <c r="E493" s="6">
        <v>4</v>
      </c>
      <c r="F493" s="6">
        <v>0</v>
      </c>
      <c r="G493" s="6">
        <v>232</v>
      </c>
      <c r="H493" s="7">
        <f t="shared" si="7"/>
        <v>0</v>
      </c>
      <c r="I493" s="6">
        <v>-97266</v>
      </c>
    </row>
    <row r="494" spans="1:9" x14ac:dyDescent="0.2">
      <c r="A494" s="32" t="s">
        <v>1028</v>
      </c>
      <c r="B494" s="31" t="s">
        <v>27</v>
      </c>
      <c r="C494" s="31" t="s">
        <v>1019</v>
      </c>
      <c r="D494" s="31" t="s">
        <v>1029</v>
      </c>
      <c r="E494" s="6">
        <v>4</v>
      </c>
      <c r="F494" s="6">
        <v>240564</v>
      </c>
      <c r="G494" s="6">
        <v>810</v>
      </c>
      <c r="H494" s="7">
        <f t="shared" si="7"/>
        <v>296.99259259259259</v>
      </c>
      <c r="I494" s="6">
        <v>-223848</v>
      </c>
    </row>
    <row r="495" spans="1:9" x14ac:dyDescent="0.2">
      <c r="A495" s="32" t="s">
        <v>1030</v>
      </c>
      <c r="B495" s="31" t="s">
        <v>27</v>
      </c>
      <c r="C495" s="31" t="s">
        <v>1019</v>
      </c>
      <c r="D495" s="31" t="s">
        <v>1031</v>
      </c>
      <c r="E495" s="6">
        <v>5</v>
      </c>
      <c r="F495" s="6">
        <v>919345</v>
      </c>
      <c r="G495" s="6">
        <v>4435</v>
      </c>
      <c r="H495" s="7">
        <f t="shared" si="7"/>
        <v>207.29312288613303</v>
      </c>
      <c r="I495" s="6">
        <v>-962702</v>
      </c>
    </row>
    <row r="496" spans="1:9" x14ac:dyDescent="0.2">
      <c r="A496" s="32" t="s">
        <v>1032</v>
      </c>
      <c r="B496" s="31" t="s">
        <v>27</v>
      </c>
      <c r="C496" s="31" t="s">
        <v>1019</v>
      </c>
      <c r="D496" s="31" t="s">
        <v>1033</v>
      </c>
      <c r="E496" s="6">
        <v>4</v>
      </c>
      <c r="F496" s="6">
        <v>1462942</v>
      </c>
      <c r="G496" s="6">
        <v>949</v>
      </c>
      <c r="H496" s="7">
        <f t="shared" si="7"/>
        <v>1541.5616438356165</v>
      </c>
      <c r="I496" s="6">
        <v>-279200</v>
      </c>
    </row>
    <row r="497" spans="1:9" x14ac:dyDescent="0.2">
      <c r="A497" s="32" t="s">
        <v>1034</v>
      </c>
      <c r="B497" s="31" t="s">
        <v>27</v>
      </c>
      <c r="C497" s="31" t="s">
        <v>1019</v>
      </c>
      <c r="D497" s="31" t="s">
        <v>1035</v>
      </c>
      <c r="E497" s="6">
        <v>4</v>
      </c>
      <c r="F497" s="6">
        <v>478392</v>
      </c>
      <c r="G497" s="6">
        <v>1544</v>
      </c>
      <c r="H497" s="7">
        <f t="shared" si="7"/>
        <v>309.83937823834196</v>
      </c>
      <c r="I497" s="6">
        <v>-705508</v>
      </c>
    </row>
    <row r="498" spans="1:9" x14ac:dyDescent="0.2">
      <c r="A498" s="32" t="s">
        <v>1036</v>
      </c>
      <c r="B498" s="31" t="s">
        <v>27</v>
      </c>
      <c r="C498" s="31" t="s">
        <v>1019</v>
      </c>
      <c r="D498" s="31" t="s">
        <v>1037</v>
      </c>
      <c r="E498" s="6">
        <v>5</v>
      </c>
      <c r="F498" s="6">
        <v>56529</v>
      </c>
      <c r="G498" s="6">
        <v>450</v>
      </c>
      <c r="H498" s="7">
        <f t="shared" si="7"/>
        <v>125.62</v>
      </c>
      <c r="I498" s="6">
        <v>-122815</v>
      </c>
    </row>
    <row r="499" spans="1:9" x14ac:dyDescent="0.2">
      <c r="A499" s="32" t="s">
        <v>1038</v>
      </c>
      <c r="B499" s="31" t="s">
        <v>27</v>
      </c>
      <c r="C499" s="31" t="s">
        <v>1019</v>
      </c>
      <c r="D499" s="31" t="s">
        <v>1039</v>
      </c>
      <c r="E499" s="6">
        <v>4</v>
      </c>
      <c r="F499" s="6">
        <v>0</v>
      </c>
      <c r="G499" s="6">
        <v>337</v>
      </c>
      <c r="H499" s="7">
        <f t="shared" si="7"/>
        <v>0</v>
      </c>
      <c r="I499" s="6">
        <v>-173576</v>
      </c>
    </row>
    <row r="500" spans="1:9" x14ac:dyDescent="0.2">
      <c r="A500" s="32" t="s">
        <v>1040</v>
      </c>
      <c r="B500" s="31" t="s">
        <v>27</v>
      </c>
      <c r="C500" s="31" t="s">
        <v>1019</v>
      </c>
      <c r="D500" s="31" t="s">
        <v>1041</v>
      </c>
      <c r="E500" s="6">
        <v>4</v>
      </c>
      <c r="F500" s="6">
        <v>0</v>
      </c>
      <c r="G500" s="6">
        <v>405</v>
      </c>
      <c r="H500" s="7">
        <f t="shared" si="7"/>
        <v>0</v>
      </c>
      <c r="I500" s="6">
        <v>-482591</v>
      </c>
    </row>
    <row r="501" spans="1:9" x14ac:dyDescent="0.2">
      <c r="A501" s="32" t="s">
        <v>1042</v>
      </c>
      <c r="B501" s="31" t="s">
        <v>27</v>
      </c>
      <c r="C501" s="31" t="s">
        <v>1019</v>
      </c>
      <c r="D501" s="31" t="s">
        <v>1043</v>
      </c>
      <c r="E501" s="6">
        <v>5</v>
      </c>
      <c r="F501" s="6">
        <v>0</v>
      </c>
      <c r="G501" s="6">
        <v>385</v>
      </c>
      <c r="H501" s="7">
        <f t="shared" si="7"/>
        <v>0</v>
      </c>
      <c r="I501" s="6">
        <v>-145304</v>
      </c>
    </row>
    <row r="502" spans="1:9" x14ac:dyDescent="0.2">
      <c r="A502" s="32" t="s">
        <v>1044</v>
      </c>
      <c r="B502" s="31" t="s">
        <v>27</v>
      </c>
      <c r="C502" s="31" t="s">
        <v>1019</v>
      </c>
      <c r="D502" s="31" t="s">
        <v>1045</v>
      </c>
      <c r="E502" s="6">
        <v>5</v>
      </c>
      <c r="F502" s="6">
        <v>0</v>
      </c>
      <c r="G502" s="6">
        <v>1226</v>
      </c>
      <c r="H502" s="7">
        <f t="shared" si="7"/>
        <v>0</v>
      </c>
      <c r="I502" s="6">
        <v>-367441</v>
      </c>
    </row>
    <row r="503" spans="1:9" x14ac:dyDescent="0.2">
      <c r="A503" s="32" t="s">
        <v>1047</v>
      </c>
      <c r="B503" s="31" t="s">
        <v>558</v>
      </c>
      <c r="C503" s="31" t="s">
        <v>1046</v>
      </c>
      <c r="D503" s="31" t="s">
        <v>1048</v>
      </c>
      <c r="E503" s="6">
        <v>0</v>
      </c>
      <c r="F503" s="6">
        <v>0</v>
      </c>
      <c r="G503" s="6">
        <v>0</v>
      </c>
      <c r="H503" s="7">
        <v>0</v>
      </c>
      <c r="I503" s="6">
        <v>0</v>
      </c>
    </row>
    <row r="504" spans="1:9" x14ac:dyDescent="0.2">
      <c r="A504" s="32" t="s">
        <v>1049</v>
      </c>
      <c r="B504" s="31" t="s">
        <v>558</v>
      </c>
      <c r="C504" s="31" t="s">
        <v>1046</v>
      </c>
      <c r="D504" s="31" t="s">
        <v>1050</v>
      </c>
      <c r="E504" s="6">
        <v>5</v>
      </c>
      <c r="F504" s="6">
        <v>3934445</v>
      </c>
      <c r="G504" s="6">
        <v>3705</v>
      </c>
      <c r="H504" s="7">
        <f t="shared" si="7"/>
        <v>1061.9284750337381</v>
      </c>
      <c r="I504" s="6">
        <v>-427709</v>
      </c>
    </row>
    <row r="505" spans="1:9" x14ac:dyDescent="0.2">
      <c r="A505" s="32" t="s">
        <v>1051</v>
      </c>
      <c r="B505" s="31" t="s">
        <v>558</v>
      </c>
      <c r="C505" s="31" t="s">
        <v>1046</v>
      </c>
      <c r="D505" s="31" t="s">
        <v>1052</v>
      </c>
      <c r="E505" s="6">
        <v>5</v>
      </c>
      <c r="F505" s="6">
        <v>6903963</v>
      </c>
      <c r="G505" s="6">
        <v>4606</v>
      </c>
      <c r="H505" s="7">
        <f t="shared" si="7"/>
        <v>1498.9064264003473</v>
      </c>
      <c r="I505" s="6">
        <v>-484337</v>
      </c>
    </row>
    <row r="506" spans="1:9" x14ac:dyDescent="0.2">
      <c r="A506" s="32" t="s">
        <v>1053</v>
      </c>
      <c r="B506" s="31" t="s">
        <v>558</v>
      </c>
      <c r="C506" s="31" t="s">
        <v>1046</v>
      </c>
      <c r="D506" s="31" t="s">
        <v>1054</v>
      </c>
      <c r="E506" s="6">
        <v>5</v>
      </c>
      <c r="F506" s="6">
        <v>2838109</v>
      </c>
      <c r="G506" s="6">
        <v>5622</v>
      </c>
      <c r="H506" s="7">
        <f t="shared" si="7"/>
        <v>504.82194948416935</v>
      </c>
      <c r="I506" s="6">
        <v>-621206</v>
      </c>
    </row>
    <row r="507" spans="1:9" x14ac:dyDescent="0.2">
      <c r="A507" s="32" t="s">
        <v>1055</v>
      </c>
      <c r="B507" s="31" t="s">
        <v>558</v>
      </c>
      <c r="C507" s="31" t="s">
        <v>1046</v>
      </c>
      <c r="D507" s="31" t="s">
        <v>1056</v>
      </c>
      <c r="E507" s="6">
        <v>3</v>
      </c>
      <c r="F507" s="6">
        <v>33982867</v>
      </c>
      <c r="G507" s="6">
        <v>5240</v>
      </c>
      <c r="H507" s="7">
        <f t="shared" si="7"/>
        <v>6485.2799618320614</v>
      </c>
      <c r="I507" s="6">
        <v>-1229937</v>
      </c>
    </row>
    <row r="508" spans="1:9" x14ac:dyDescent="0.2">
      <c r="A508" s="32" t="s">
        <v>1057</v>
      </c>
      <c r="B508" s="31" t="s">
        <v>558</v>
      </c>
      <c r="C508" s="31" t="s">
        <v>1046</v>
      </c>
      <c r="D508" s="31" t="s">
        <v>1058</v>
      </c>
      <c r="E508" s="6">
        <v>3</v>
      </c>
      <c r="F508" s="6">
        <v>10689000</v>
      </c>
      <c r="G508" s="6">
        <v>2943</v>
      </c>
      <c r="H508" s="7">
        <f t="shared" si="7"/>
        <v>3632.0081549439346</v>
      </c>
      <c r="I508" s="6">
        <v>-821043</v>
      </c>
    </row>
    <row r="509" spans="1:9" x14ac:dyDescent="0.2">
      <c r="A509" s="32" t="s">
        <v>1059</v>
      </c>
      <c r="B509" s="31" t="s">
        <v>558</v>
      </c>
      <c r="C509" s="31" t="s">
        <v>1046</v>
      </c>
      <c r="D509" s="31" t="s">
        <v>1060</v>
      </c>
      <c r="E509" s="6">
        <v>5</v>
      </c>
      <c r="F509" s="6">
        <v>11244589</v>
      </c>
      <c r="G509" s="6">
        <v>3794</v>
      </c>
      <c r="H509" s="7">
        <f t="shared" si="7"/>
        <v>2963.7820242488137</v>
      </c>
      <c r="I509" s="6">
        <v>-452442</v>
      </c>
    </row>
    <row r="510" spans="1:9" x14ac:dyDescent="0.2">
      <c r="A510" s="32" t="s">
        <v>1061</v>
      </c>
      <c r="B510" s="31" t="s">
        <v>558</v>
      </c>
      <c r="C510" s="31" t="s">
        <v>1046</v>
      </c>
      <c r="D510" s="31" t="s">
        <v>1774</v>
      </c>
      <c r="E510" s="6">
        <v>0</v>
      </c>
      <c r="F510" s="6">
        <v>0</v>
      </c>
      <c r="G510" s="6">
        <v>0</v>
      </c>
      <c r="H510" s="7">
        <v>0</v>
      </c>
      <c r="I510" s="6">
        <v>0</v>
      </c>
    </row>
    <row r="511" spans="1:9" x14ac:dyDescent="0.2">
      <c r="A511" s="32" t="s">
        <v>1063</v>
      </c>
      <c r="B511" s="31" t="s">
        <v>558</v>
      </c>
      <c r="C511" s="31" t="s">
        <v>1046</v>
      </c>
      <c r="D511" s="31" t="s">
        <v>1064</v>
      </c>
      <c r="E511" s="6">
        <v>6</v>
      </c>
      <c r="F511" s="6">
        <v>0</v>
      </c>
      <c r="G511" s="6">
        <v>5673</v>
      </c>
      <c r="H511" s="7">
        <f t="shared" si="7"/>
        <v>0</v>
      </c>
      <c r="I511" s="6">
        <v>-190848</v>
      </c>
    </row>
    <row r="512" spans="1:9" x14ac:dyDescent="0.2">
      <c r="A512" s="32" t="s">
        <v>1065</v>
      </c>
      <c r="B512" s="31" t="s">
        <v>558</v>
      </c>
      <c r="C512" s="31" t="s">
        <v>1046</v>
      </c>
      <c r="D512" s="31" t="s">
        <v>1066</v>
      </c>
      <c r="E512" s="6">
        <v>5</v>
      </c>
      <c r="F512" s="6">
        <v>4701755</v>
      </c>
      <c r="G512" s="6">
        <v>3608</v>
      </c>
      <c r="H512" s="7">
        <f t="shared" si="7"/>
        <v>1303.1471729490022</v>
      </c>
      <c r="I512" s="6">
        <v>-383891</v>
      </c>
    </row>
    <row r="513" spans="1:9" x14ac:dyDescent="0.2">
      <c r="A513" s="32" t="s">
        <v>1067</v>
      </c>
      <c r="B513" s="31" t="s">
        <v>558</v>
      </c>
      <c r="C513" s="31" t="s">
        <v>1046</v>
      </c>
      <c r="D513" s="31" t="s">
        <v>1068</v>
      </c>
      <c r="E513" s="6">
        <v>5</v>
      </c>
      <c r="F513" s="6">
        <v>0</v>
      </c>
      <c r="G513" s="6">
        <v>12236</v>
      </c>
      <c r="H513" s="7">
        <f t="shared" si="7"/>
        <v>0</v>
      </c>
      <c r="I513" s="6">
        <v>-1002535</v>
      </c>
    </row>
    <row r="514" spans="1:9" x14ac:dyDescent="0.2">
      <c r="A514" s="32" t="s">
        <v>1069</v>
      </c>
      <c r="B514" s="31" t="s">
        <v>558</v>
      </c>
      <c r="C514" s="31" t="s">
        <v>1046</v>
      </c>
      <c r="D514" s="31" t="s">
        <v>1070</v>
      </c>
      <c r="E514" s="6">
        <v>6</v>
      </c>
      <c r="F514" s="6">
        <v>0</v>
      </c>
      <c r="G514" s="6">
        <v>1038</v>
      </c>
      <c r="H514" s="7">
        <f t="shared" si="7"/>
        <v>0</v>
      </c>
      <c r="I514" s="6">
        <v>-43497</v>
      </c>
    </row>
    <row r="515" spans="1:9" x14ac:dyDescent="0.2">
      <c r="A515" s="32" t="s">
        <v>1071</v>
      </c>
      <c r="B515" s="31" t="s">
        <v>558</v>
      </c>
      <c r="C515" s="31" t="s">
        <v>1046</v>
      </c>
      <c r="D515" s="31" t="s">
        <v>1072</v>
      </c>
      <c r="E515" s="6">
        <v>5</v>
      </c>
      <c r="F515" s="6">
        <v>0</v>
      </c>
      <c r="G515" s="6">
        <v>2112</v>
      </c>
      <c r="H515" s="7">
        <f t="shared" ref="H515:H578" si="8">F515/G515</f>
        <v>0</v>
      </c>
      <c r="I515" s="6">
        <v>-219830</v>
      </c>
    </row>
    <row r="516" spans="1:9" x14ac:dyDescent="0.2">
      <c r="A516" s="32" t="s">
        <v>1073</v>
      </c>
      <c r="B516" s="31" t="s">
        <v>558</v>
      </c>
      <c r="C516" s="31" t="s">
        <v>1046</v>
      </c>
      <c r="D516" s="31" t="s">
        <v>1074</v>
      </c>
      <c r="E516" s="6">
        <v>5</v>
      </c>
      <c r="F516" s="6">
        <v>1069164</v>
      </c>
      <c r="G516" s="6">
        <v>2418</v>
      </c>
      <c r="H516" s="7">
        <f t="shared" si="8"/>
        <v>442.16873449131515</v>
      </c>
      <c r="I516" s="6">
        <v>-209733</v>
      </c>
    </row>
    <row r="517" spans="1:9" x14ac:dyDescent="0.2">
      <c r="A517" s="32" t="s">
        <v>1075</v>
      </c>
      <c r="B517" s="31" t="s">
        <v>558</v>
      </c>
      <c r="C517" s="31" t="s">
        <v>1046</v>
      </c>
      <c r="D517" s="31" t="s">
        <v>1076</v>
      </c>
      <c r="E517" s="6">
        <v>5</v>
      </c>
      <c r="F517" s="6">
        <v>9002687</v>
      </c>
      <c r="G517" s="6">
        <v>2902</v>
      </c>
      <c r="H517" s="7">
        <f t="shared" si="8"/>
        <v>3102.2353549276363</v>
      </c>
      <c r="I517" s="6">
        <v>-268446</v>
      </c>
    </row>
    <row r="518" spans="1:9" x14ac:dyDescent="0.2">
      <c r="A518" s="32" t="s">
        <v>1077</v>
      </c>
      <c r="B518" s="31" t="s">
        <v>558</v>
      </c>
      <c r="C518" s="31" t="s">
        <v>1046</v>
      </c>
      <c r="D518" s="31" t="s">
        <v>1078</v>
      </c>
      <c r="E518" s="6">
        <v>5</v>
      </c>
      <c r="F518" s="6">
        <v>5944226</v>
      </c>
      <c r="G518" s="6">
        <v>9463</v>
      </c>
      <c r="H518" s="7">
        <f t="shared" si="8"/>
        <v>628.15449645989645</v>
      </c>
      <c r="I518" s="6">
        <v>-1041664</v>
      </c>
    </row>
    <row r="519" spans="1:9" x14ac:dyDescent="0.2">
      <c r="A519" s="32" t="s">
        <v>1079</v>
      </c>
      <c r="B519" s="31" t="s">
        <v>558</v>
      </c>
      <c r="C519" s="31" t="s">
        <v>1046</v>
      </c>
      <c r="D519" s="31" t="s">
        <v>1080</v>
      </c>
      <c r="E519" s="6">
        <v>5</v>
      </c>
      <c r="F519" s="6">
        <v>20325566</v>
      </c>
      <c r="G519" s="6">
        <v>9370</v>
      </c>
      <c r="H519" s="7">
        <f t="shared" si="8"/>
        <v>2169.2172892209178</v>
      </c>
      <c r="I519" s="6">
        <v>-1242017</v>
      </c>
    </row>
    <row r="520" spans="1:9" x14ac:dyDescent="0.2">
      <c r="A520" s="32" t="s">
        <v>1081</v>
      </c>
      <c r="B520" s="31" t="s">
        <v>558</v>
      </c>
      <c r="C520" s="31" t="s">
        <v>1046</v>
      </c>
      <c r="D520" s="31" t="s">
        <v>1082</v>
      </c>
      <c r="E520" s="6">
        <v>5</v>
      </c>
      <c r="F520" s="6">
        <v>20369595</v>
      </c>
      <c r="G520" s="6">
        <v>7811</v>
      </c>
      <c r="H520" s="7">
        <f t="shared" si="8"/>
        <v>2607.8088593009857</v>
      </c>
      <c r="I520" s="6">
        <v>-1098852</v>
      </c>
    </row>
    <row r="521" spans="1:9" x14ac:dyDescent="0.2">
      <c r="A521" s="32" t="s">
        <v>1083</v>
      </c>
      <c r="B521" s="31" t="s">
        <v>558</v>
      </c>
      <c r="C521" s="31" t="s">
        <v>1046</v>
      </c>
      <c r="D521" s="31" t="s">
        <v>1084</v>
      </c>
      <c r="E521" s="6">
        <v>3</v>
      </c>
      <c r="F521" s="6">
        <v>53954457</v>
      </c>
      <c r="G521" s="6">
        <v>9090</v>
      </c>
      <c r="H521" s="7">
        <f t="shared" si="8"/>
        <v>5935.583828382838</v>
      </c>
      <c r="I521" s="6">
        <v>-2262354</v>
      </c>
    </row>
    <row r="522" spans="1:9" x14ac:dyDescent="0.2">
      <c r="A522" s="32" t="s">
        <v>1085</v>
      </c>
      <c r="B522" s="31" t="s">
        <v>558</v>
      </c>
      <c r="C522" s="31" t="s">
        <v>1046</v>
      </c>
      <c r="D522" s="31" t="s">
        <v>1086</v>
      </c>
      <c r="E522" s="6">
        <v>5</v>
      </c>
      <c r="F522" s="6">
        <v>4995963</v>
      </c>
      <c r="G522" s="6">
        <v>1514</v>
      </c>
      <c r="H522" s="7">
        <f t="shared" si="8"/>
        <v>3299.843461030383</v>
      </c>
      <c r="I522" s="6">
        <v>-109491</v>
      </c>
    </row>
    <row r="523" spans="1:9" x14ac:dyDescent="0.2">
      <c r="A523" s="32" t="s">
        <v>1087</v>
      </c>
      <c r="B523" s="31" t="s">
        <v>558</v>
      </c>
      <c r="C523" s="31" t="s">
        <v>1046</v>
      </c>
      <c r="D523" s="31" t="s">
        <v>1088</v>
      </c>
      <c r="E523" s="6">
        <v>6</v>
      </c>
      <c r="F523" s="6">
        <v>0</v>
      </c>
      <c r="G523" s="6">
        <v>673</v>
      </c>
      <c r="H523" s="7">
        <f t="shared" si="8"/>
        <v>0</v>
      </c>
      <c r="I523" s="6">
        <v>-34885</v>
      </c>
    </row>
    <row r="524" spans="1:9" x14ac:dyDescent="0.2">
      <c r="A524" s="32" t="s">
        <v>1089</v>
      </c>
      <c r="B524" s="31" t="s">
        <v>558</v>
      </c>
      <c r="C524" s="31" t="s">
        <v>1046</v>
      </c>
      <c r="D524" s="31" t="s">
        <v>1090</v>
      </c>
      <c r="E524" s="6">
        <v>5</v>
      </c>
      <c r="F524" s="6">
        <v>0</v>
      </c>
      <c r="G524" s="6">
        <v>4100</v>
      </c>
      <c r="H524" s="7">
        <f t="shared" si="8"/>
        <v>0</v>
      </c>
      <c r="I524" s="6">
        <v>-996632</v>
      </c>
    </row>
    <row r="525" spans="1:9" x14ac:dyDescent="0.2">
      <c r="A525" s="32" t="s">
        <v>1091</v>
      </c>
      <c r="B525" s="31" t="s">
        <v>558</v>
      </c>
      <c r="C525" s="31" t="s">
        <v>1046</v>
      </c>
      <c r="D525" s="31" t="s">
        <v>1092</v>
      </c>
      <c r="E525" s="6">
        <v>6</v>
      </c>
      <c r="F525" s="6">
        <v>0</v>
      </c>
      <c r="G525" s="6">
        <v>1880</v>
      </c>
      <c r="H525" s="7">
        <f t="shared" si="8"/>
        <v>0</v>
      </c>
      <c r="I525" s="6">
        <v>-147800</v>
      </c>
    </row>
    <row r="526" spans="1:9" x14ac:dyDescent="0.2">
      <c r="A526" s="32" t="s">
        <v>1093</v>
      </c>
      <c r="B526" s="31" t="s">
        <v>558</v>
      </c>
      <c r="C526" s="31" t="s">
        <v>1046</v>
      </c>
      <c r="D526" s="31" t="s">
        <v>1094</v>
      </c>
      <c r="E526" s="6">
        <v>6</v>
      </c>
      <c r="F526" s="6">
        <v>0</v>
      </c>
      <c r="G526" s="6">
        <v>106</v>
      </c>
      <c r="H526" s="7">
        <f t="shared" si="8"/>
        <v>0</v>
      </c>
      <c r="I526" s="6">
        <v>0</v>
      </c>
    </row>
    <row r="527" spans="1:9" x14ac:dyDescent="0.2">
      <c r="A527" s="32" t="s">
        <v>1095</v>
      </c>
      <c r="B527" s="31" t="s">
        <v>558</v>
      </c>
      <c r="C527" s="31" t="s">
        <v>1046</v>
      </c>
      <c r="D527" s="31" t="s">
        <v>1096</v>
      </c>
      <c r="E527" s="6">
        <v>0</v>
      </c>
      <c r="F527" s="6">
        <v>0</v>
      </c>
      <c r="G527" s="6">
        <v>0</v>
      </c>
      <c r="H527" s="7">
        <v>0</v>
      </c>
      <c r="I527" s="6">
        <v>0</v>
      </c>
    </row>
    <row r="528" spans="1:9" x14ac:dyDescent="0.2">
      <c r="A528" s="32" t="s">
        <v>1097</v>
      </c>
      <c r="B528" s="31" t="s">
        <v>558</v>
      </c>
      <c r="C528" s="31" t="s">
        <v>1046</v>
      </c>
      <c r="D528" s="31" t="s">
        <v>1098</v>
      </c>
      <c r="E528" s="6">
        <v>0</v>
      </c>
      <c r="F528" s="6">
        <v>0</v>
      </c>
      <c r="G528" s="6">
        <v>0</v>
      </c>
      <c r="H528" s="7">
        <v>0</v>
      </c>
      <c r="I528" s="6">
        <v>0</v>
      </c>
    </row>
    <row r="529" spans="1:9" x14ac:dyDescent="0.2">
      <c r="A529" s="32" t="s">
        <v>1099</v>
      </c>
      <c r="B529" s="31" t="s">
        <v>558</v>
      </c>
      <c r="C529" s="31" t="s">
        <v>1046</v>
      </c>
      <c r="D529" s="31" t="s">
        <v>1100</v>
      </c>
      <c r="E529" s="6">
        <v>6</v>
      </c>
      <c r="F529" s="6">
        <v>0</v>
      </c>
      <c r="G529" s="6">
        <v>294</v>
      </c>
      <c r="H529" s="7">
        <f t="shared" si="8"/>
        <v>0</v>
      </c>
      <c r="I529" s="6">
        <v>-101668</v>
      </c>
    </row>
    <row r="530" spans="1:9" x14ac:dyDescent="0.2">
      <c r="A530" s="32" t="s">
        <v>1101</v>
      </c>
      <c r="B530" s="31" t="s">
        <v>558</v>
      </c>
      <c r="C530" s="31" t="s">
        <v>1046</v>
      </c>
      <c r="D530" s="31" t="s">
        <v>1102</v>
      </c>
      <c r="E530" s="6">
        <v>5</v>
      </c>
      <c r="F530" s="6">
        <v>1527662</v>
      </c>
      <c r="G530" s="6">
        <v>2004</v>
      </c>
      <c r="H530" s="7">
        <f t="shared" si="8"/>
        <v>762.30638722554886</v>
      </c>
      <c r="I530" s="6">
        <v>-322487</v>
      </c>
    </row>
    <row r="531" spans="1:9" x14ac:dyDescent="0.2">
      <c r="A531" s="32" t="s">
        <v>1103</v>
      </c>
      <c r="B531" s="31" t="s">
        <v>558</v>
      </c>
      <c r="C531" s="31" t="s">
        <v>1046</v>
      </c>
      <c r="D531" s="31" t="s">
        <v>1104</v>
      </c>
      <c r="E531" s="6">
        <v>6</v>
      </c>
      <c r="F531" s="6">
        <v>0</v>
      </c>
      <c r="G531" s="6">
        <v>1606</v>
      </c>
      <c r="H531" s="7">
        <f t="shared" si="8"/>
        <v>0</v>
      </c>
      <c r="I531" s="6">
        <v>-68978</v>
      </c>
    </row>
    <row r="532" spans="1:9" x14ac:dyDescent="0.2">
      <c r="A532" s="32" t="s">
        <v>1105</v>
      </c>
      <c r="B532" s="31" t="s">
        <v>558</v>
      </c>
      <c r="C532" s="31" t="s">
        <v>1046</v>
      </c>
      <c r="D532" s="31" t="s">
        <v>1106</v>
      </c>
      <c r="E532" s="6">
        <v>5</v>
      </c>
      <c r="F532" s="6">
        <v>10754142</v>
      </c>
      <c r="G532" s="6">
        <v>4525</v>
      </c>
      <c r="H532" s="7">
        <f t="shared" si="8"/>
        <v>2376.6059668508287</v>
      </c>
      <c r="I532" s="6">
        <v>-841518</v>
      </c>
    </row>
    <row r="533" spans="1:9" x14ac:dyDescent="0.2">
      <c r="A533" s="32" t="s">
        <v>1107</v>
      </c>
      <c r="B533" s="31" t="s">
        <v>558</v>
      </c>
      <c r="C533" s="31" t="s">
        <v>1046</v>
      </c>
      <c r="D533" s="31" t="s">
        <v>1108</v>
      </c>
      <c r="E533" s="6">
        <v>6</v>
      </c>
      <c r="F533" s="6">
        <v>4470596</v>
      </c>
      <c r="G533" s="6">
        <v>4866</v>
      </c>
      <c r="H533" s="7">
        <f t="shared" si="8"/>
        <v>918.74147143444304</v>
      </c>
      <c r="I533" s="6">
        <v>-184685</v>
      </c>
    </row>
    <row r="534" spans="1:9" x14ac:dyDescent="0.2">
      <c r="A534" s="32" t="s">
        <v>1109</v>
      </c>
      <c r="B534" s="31" t="s">
        <v>558</v>
      </c>
      <c r="C534" s="31" t="s">
        <v>1046</v>
      </c>
      <c r="D534" s="31" t="s">
        <v>1110</v>
      </c>
      <c r="E534" s="6">
        <v>6</v>
      </c>
      <c r="F534" s="6">
        <v>5895041</v>
      </c>
      <c r="G534" s="6">
        <v>7708</v>
      </c>
      <c r="H534" s="7">
        <f t="shared" si="8"/>
        <v>764.7951478982875</v>
      </c>
      <c r="I534" s="6">
        <v>-370865</v>
      </c>
    </row>
    <row r="535" spans="1:9" x14ac:dyDescent="0.2">
      <c r="A535" s="32" t="s">
        <v>1111</v>
      </c>
      <c r="B535" s="31" t="s">
        <v>558</v>
      </c>
      <c r="C535" s="31" t="s">
        <v>1046</v>
      </c>
      <c r="D535" s="31" t="s">
        <v>1112</v>
      </c>
      <c r="E535" s="6">
        <v>6</v>
      </c>
      <c r="F535" s="6">
        <v>2257174</v>
      </c>
      <c r="G535" s="6">
        <v>2902</v>
      </c>
      <c r="H535" s="7">
        <f t="shared" si="8"/>
        <v>777.79944865609923</v>
      </c>
      <c r="I535" s="6">
        <v>-103395</v>
      </c>
    </row>
    <row r="536" spans="1:9" x14ac:dyDescent="0.2">
      <c r="A536" s="32" t="s">
        <v>1113</v>
      </c>
      <c r="B536" s="31" t="s">
        <v>558</v>
      </c>
      <c r="C536" s="31" t="s">
        <v>1046</v>
      </c>
      <c r="D536" s="31" t="s">
        <v>1114</v>
      </c>
      <c r="E536" s="6">
        <v>6</v>
      </c>
      <c r="F536" s="6">
        <v>2649521</v>
      </c>
      <c r="G536" s="6">
        <v>5768</v>
      </c>
      <c r="H536" s="7">
        <f t="shared" si="8"/>
        <v>459.34830097087377</v>
      </c>
      <c r="I536" s="6">
        <v>-227400</v>
      </c>
    </row>
    <row r="537" spans="1:9" x14ac:dyDescent="0.2">
      <c r="A537" s="32" t="s">
        <v>1115</v>
      </c>
      <c r="B537" s="31" t="s">
        <v>558</v>
      </c>
      <c r="C537" s="31" t="s">
        <v>1046</v>
      </c>
      <c r="D537" s="31" t="s">
        <v>1116</v>
      </c>
      <c r="E537" s="6">
        <v>5</v>
      </c>
      <c r="F537" s="6">
        <v>24326730</v>
      </c>
      <c r="G537" s="6">
        <v>5902</v>
      </c>
      <c r="H537" s="7">
        <f t="shared" si="8"/>
        <v>4121.7773636055572</v>
      </c>
      <c r="I537" s="6">
        <v>-810899</v>
      </c>
    </row>
    <row r="538" spans="1:9" x14ac:dyDescent="0.2">
      <c r="A538" s="32" t="s">
        <v>1117</v>
      </c>
      <c r="B538" s="31" t="s">
        <v>558</v>
      </c>
      <c r="C538" s="31" t="s">
        <v>1046</v>
      </c>
      <c r="D538" s="31" t="s">
        <v>1118</v>
      </c>
      <c r="E538" s="6">
        <v>5</v>
      </c>
      <c r="F538" s="6">
        <v>25157396</v>
      </c>
      <c r="G538" s="6">
        <v>5893</v>
      </c>
      <c r="H538" s="7">
        <f t="shared" si="8"/>
        <v>4269.0303750212115</v>
      </c>
      <c r="I538" s="6">
        <v>-837327</v>
      </c>
    </row>
    <row r="539" spans="1:9" x14ac:dyDescent="0.2">
      <c r="A539" s="32" t="s">
        <v>1119</v>
      </c>
      <c r="B539" s="31" t="s">
        <v>558</v>
      </c>
      <c r="C539" s="31" t="s">
        <v>1046</v>
      </c>
      <c r="D539" s="31" t="s">
        <v>1120</v>
      </c>
      <c r="E539" s="6">
        <v>5</v>
      </c>
      <c r="F539" s="6">
        <v>2821647</v>
      </c>
      <c r="G539" s="6">
        <v>2743</v>
      </c>
      <c r="H539" s="7">
        <f t="shared" si="8"/>
        <v>1028.6718920889537</v>
      </c>
      <c r="I539" s="6">
        <v>-264273</v>
      </c>
    </row>
    <row r="540" spans="1:9" x14ac:dyDescent="0.2">
      <c r="A540" s="32" t="s">
        <v>1121</v>
      </c>
      <c r="B540" s="31" t="s">
        <v>558</v>
      </c>
      <c r="C540" s="31" t="s">
        <v>1046</v>
      </c>
      <c r="D540" s="31" t="s">
        <v>1122</v>
      </c>
      <c r="E540" s="6">
        <v>5</v>
      </c>
      <c r="F540" s="6">
        <v>0</v>
      </c>
      <c r="G540" s="6">
        <v>3464</v>
      </c>
      <c r="H540" s="7">
        <f t="shared" si="8"/>
        <v>0</v>
      </c>
      <c r="I540" s="6">
        <v>-165245</v>
      </c>
    </row>
    <row r="541" spans="1:9" x14ac:dyDescent="0.2">
      <c r="A541" s="32" t="s">
        <v>1123</v>
      </c>
      <c r="B541" s="31" t="s">
        <v>558</v>
      </c>
      <c r="C541" s="31" t="s">
        <v>1046</v>
      </c>
      <c r="D541" s="31" t="s">
        <v>1124</v>
      </c>
      <c r="E541" s="6">
        <v>5</v>
      </c>
      <c r="F541" s="6">
        <v>0</v>
      </c>
      <c r="G541" s="6">
        <v>2790</v>
      </c>
      <c r="H541" s="7">
        <f t="shared" si="8"/>
        <v>0</v>
      </c>
      <c r="I541" s="6">
        <v>-208998</v>
      </c>
    </row>
    <row r="542" spans="1:9" x14ac:dyDescent="0.2">
      <c r="A542" s="32" t="s">
        <v>1125</v>
      </c>
      <c r="B542" s="31" t="s">
        <v>558</v>
      </c>
      <c r="C542" s="31" t="s">
        <v>1046</v>
      </c>
      <c r="D542" s="31" t="s">
        <v>1126</v>
      </c>
      <c r="E542" s="6">
        <v>6</v>
      </c>
      <c r="F542" s="6">
        <v>141879</v>
      </c>
      <c r="G542" s="6">
        <v>2043</v>
      </c>
      <c r="H542" s="7">
        <f t="shared" si="8"/>
        <v>69.44640234948605</v>
      </c>
      <c r="I542" s="6">
        <v>-135579</v>
      </c>
    </row>
    <row r="543" spans="1:9" x14ac:dyDescent="0.2">
      <c r="A543" s="32" t="s">
        <v>1127</v>
      </c>
      <c r="B543" s="31" t="s">
        <v>558</v>
      </c>
      <c r="C543" s="31" t="s">
        <v>1046</v>
      </c>
      <c r="D543" s="31" t="s">
        <v>1128</v>
      </c>
      <c r="E543" s="6">
        <v>6</v>
      </c>
      <c r="F543" s="6">
        <v>1489662</v>
      </c>
      <c r="G543" s="6">
        <v>3215</v>
      </c>
      <c r="H543" s="7">
        <f t="shared" si="8"/>
        <v>463.34743390357698</v>
      </c>
      <c r="I543" s="6">
        <v>-143326</v>
      </c>
    </row>
    <row r="544" spans="1:9" x14ac:dyDescent="0.2">
      <c r="A544" s="32" t="s">
        <v>1129</v>
      </c>
      <c r="B544" s="31" t="s">
        <v>558</v>
      </c>
      <c r="C544" s="31" t="s">
        <v>1046</v>
      </c>
      <c r="D544" s="31" t="s">
        <v>1130</v>
      </c>
      <c r="E544" s="6">
        <v>5</v>
      </c>
      <c r="F544" s="6">
        <v>0</v>
      </c>
      <c r="G544" s="6">
        <v>5365</v>
      </c>
      <c r="H544" s="7">
        <f t="shared" si="8"/>
        <v>0</v>
      </c>
      <c r="I544" s="6">
        <v>-245437</v>
      </c>
    </row>
    <row r="545" spans="1:9" x14ac:dyDescent="0.2">
      <c r="A545" s="32" t="s">
        <v>1131</v>
      </c>
      <c r="B545" s="31" t="s">
        <v>558</v>
      </c>
      <c r="C545" s="31" t="s">
        <v>1046</v>
      </c>
      <c r="D545" s="31" t="s">
        <v>1132</v>
      </c>
      <c r="E545" s="6">
        <v>6</v>
      </c>
      <c r="F545" s="6">
        <v>0</v>
      </c>
      <c r="G545" s="6">
        <v>3879</v>
      </c>
      <c r="H545" s="7">
        <f t="shared" si="8"/>
        <v>0</v>
      </c>
      <c r="I545" s="6">
        <v>-215347</v>
      </c>
    </row>
    <row r="546" spans="1:9" x14ac:dyDescent="0.2">
      <c r="A546" s="32" t="s">
        <v>1133</v>
      </c>
      <c r="B546" s="31" t="s">
        <v>558</v>
      </c>
      <c r="C546" s="31" t="s">
        <v>1046</v>
      </c>
      <c r="D546" s="31" t="s">
        <v>1134</v>
      </c>
      <c r="E546" s="6">
        <v>3</v>
      </c>
      <c r="F546" s="6">
        <v>144855050</v>
      </c>
      <c r="G546" s="6">
        <v>19328</v>
      </c>
      <c r="H546" s="7">
        <f t="shared" si="8"/>
        <v>7494.5700538079473</v>
      </c>
      <c r="I546" s="6">
        <v>-4625370</v>
      </c>
    </row>
    <row r="547" spans="1:9" x14ac:dyDescent="0.2">
      <c r="A547" s="32" t="s">
        <v>1135</v>
      </c>
      <c r="B547" s="31" t="s">
        <v>558</v>
      </c>
      <c r="C547" s="31" t="s">
        <v>1046</v>
      </c>
      <c r="D547" s="31" t="s">
        <v>1136</v>
      </c>
      <c r="E547" s="6">
        <v>3</v>
      </c>
      <c r="F547" s="6">
        <v>61029961</v>
      </c>
      <c r="G547" s="6">
        <v>7683</v>
      </c>
      <c r="H547" s="7">
        <f t="shared" si="8"/>
        <v>7943.5065729532735</v>
      </c>
      <c r="I547" s="6">
        <v>-1820705</v>
      </c>
    </row>
    <row r="548" spans="1:9" x14ac:dyDescent="0.2">
      <c r="A548" s="32" t="s">
        <v>1137</v>
      </c>
      <c r="B548" s="31" t="s">
        <v>558</v>
      </c>
      <c r="C548" s="31" t="s">
        <v>1046</v>
      </c>
      <c r="D548" s="31" t="s">
        <v>1138</v>
      </c>
      <c r="E548" s="6">
        <v>6</v>
      </c>
      <c r="F548" s="6">
        <v>0</v>
      </c>
      <c r="G548" s="6">
        <v>47</v>
      </c>
      <c r="H548" s="7">
        <f t="shared" si="8"/>
        <v>0</v>
      </c>
      <c r="I548" s="6">
        <v>-1719</v>
      </c>
    </row>
    <row r="549" spans="1:9" x14ac:dyDescent="0.2">
      <c r="A549" s="32" t="s">
        <v>1139</v>
      </c>
      <c r="B549" s="31" t="s">
        <v>558</v>
      </c>
      <c r="C549" s="31" t="s">
        <v>1046</v>
      </c>
      <c r="D549" s="31" t="s">
        <v>1140</v>
      </c>
      <c r="E549" s="6">
        <v>6</v>
      </c>
      <c r="F549" s="6">
        <v>1660062</v>
      </c>
      <c r="G549" s="6">
        <v>1997</v>
      </c>
      <c r="H549" s="7">
        <f t="shared" si="8"/>
        <v>831.27791687531294</v>
      </c>
      <c r="I549" s="6">
        <v>-72733</v>
      </c>
    </row>
    <row r="550" spans="1:9" x14ac:dyDescent="0.2">
      <c r="A550" s="32" t="s">
        <v>1141</v>
      </c>
      <c r="B550" s="31" t="s">
        <v>558</v>
      </c>
      <c r="C550" s="31" t="s">
        <v>1046</v>
      </c>
      <c r="D550" s="31" t="s">
        <v>1142</v>
      </c>
      <c r="E550" s="6">
        <v>0</v>
      </c>
      <c r="F550" s="6">
        <v>0</v>
      </c>
      <c r="G550" s="6">
        <v>0</v>
      </c>
      <c r="H550" s="7">
        <v>0</v>
      </c>
      <c r="I550" s="6">
        <v>0</v>
      </c>
    </row>
    <row r="551" spans="1:9" x14ac:dyDescent="0.2">
      <c r="A551" s="32" t="s">
        <v>1143</v>
      </c>
      <c r="B551" s="31" t="s">
        <v>558</v>
      </c>
      <c r="C551" s="31" t="s">
        <v>1046</v>
      </c>
      <c r="D551" s="31" t="s">
        <v>1144</v>
      </c>
      <c r="E551" s="6">
        <v>6</v>
      </c>
      <c r="F551" s="6">
        <v>0</v>
      </c>
      <c r="G551" s="6">
        <v>198</v>
      </c>
      <c r="H551" s="7">
        <f t="shared" si="8"/>
        <v>0</v>
      </c>
      <c r="I551" s="6">
        <v>-7778</v>
      </c>
    </row>
    <row r="552" spans="1:9" x14ac:dyDescent="0.2">
      <c r="A552" s="32" t="s">
        <v>1145</v>
      </c>
      <c r="B552" s="31" t="s">
        <v>558</v>
      </c>
      <c r="C552" s="31" t="s">
        <v>1046</v>
      </c>
      <c r="D552" s="31" t="s">
        <v>1146</v>
      </c>
      <c r="E552" s="6">
        <v>6</v>
      </c>
      <c r="F552" s="6">
        <v>4085583</v>
      </c>
      <c r="G552" s="6">
        <v>8208</v>
      </c>
      <c r="H552" s="7">
        <f t="shared" si="8"/>
        <v>497.75621345029242</v>
      </c>
      <c r="I552" s="6">
        <v>-274461</v>
      </c>
    </row>
    <row r="553" spans="1:9" x14ac:dyDescent="0.2">
      <c r="A553" s="32" t="s">
        <v>1147</v>
      </c>
      <c r="B553" s="31" t="s">
        <v>558</v>
      </c>
      <c r="C553" s="31" t="s">
        <v>1046</v>
      </c>
      <c r="D553" s="31" t="s">
        <v>1148</v>
      </c>
      <c r="E553" s="6">
        <v>6</v>
      </c>
      <c r="F553" s="6">
        <v>0</v>
      </c>
      <c r="G553" s="6">
        <v>2894</v>
      </c>
      <c r="H553" s="7">
        <f t="shared" si="8"/>
        <v>0</v>
      </c>
      <c r="I553" s="6">
        <v>-257886</v>
      </c>
    </row>
    <row r="554" spans="1:9" x14ac:dyDescent="0.2">
      <c r="A554" s="32" t="s">
        <v>1149</v>
      </c>
      <c r="B554" s="31" t="s">
        <v>558</v>
      </c>
      <c r="C554" s="31" t="s">
        <v>1046</v>
      </c>
      <c r="D554" s="31" t="s">
        <v>1150</v>
      </c>
      <c r="E554" s="6">
        <v>6</v>
      </c>
      <c r="F554" s="6">
        <v>0</v>
      </c>
      <c r="G554" s="6">
        <v>155</v>
      </c>
      <c r="H554" s="7">
        <f t="shared" si="8"/>
        <v>0</v>
      </c>
      <c r="I554" s="6">
        <v>0</v>
      </c>
    </row>
    <row r="555" spans="1:9" x14ac:dyDescent="0.2">
      <c r="A555" s="32" t="s">
        <v>1151</v>
      </c>
      <c r="B555" s="31" t="s">
        <v>558</v>
      </c>
      <c r="C555" s="31" t="s">
        <v>1046</v>
      </c>
      <c r="D555" s="31" t="s">
        <v>1152</v>
      </c>
      <c r="E555" s="6">
        <v>6</v>
      </c>
      <c r="F555" s="6">
        <v>0</v>
      </c>
      <c r="G555" s="6">
        <v>1841</v>
      </c>
      <c r="H555" s="7">
        <f t="shared" si="8"/>
        <v>0</v>
      </c>
      <c r="I555" s="6">
        <v>-87490</v>
      </c>
    </row>
    <row r="556" spans="1:9" x14ac:dyDescent="0.2">
      <c r="A556" s="32" t="s">
        <v>1153</v>
      </c>
      <c r="B556" s="31" t="s">
        <v>558</v>
      </c>
      <c r="C556" s="31" t="s">
        <v>1046</v>
      </c>
      <c r="D556" s="31" t="s">
        <v>1154</v>
      </c>
      <c r="E556" s="6">
        <v>6</v>
      </c>
      <c r="F556" s="6">
        <v>0</v>
      </c>
      <c r="G556" s="6">
        <v>101</v>
      </c>
      <c r="H556" s="7">
        <f t="shared" si="8"/>
        <v>0</v>
      </c>
      <c r="I556" s="6">
        <v>0</v>
      </c>
    </row>
    <row r="557" spans="1:9" x14ac:dyDescent="0.2">
      <c r="A557" s="32" t="s">
        <v>1155</v>
      </c>
      <c r="B557" s="31" t="s">
        <v>558</v>
      </c>
      <c r="C557" s="31" t="s">
        <v>1046</v>
      </c>
      <c r="D557" s="31" t="s">
        <v>1156</v>
      </c>
      <c r="E557" s="6">
        <v>5</v>
      </c>
      <c r="F557" s="6">
        <v>6046033</v>
      </c>
      <c r="G557" s="6">
        <v>2058</v>
      </c>
      <c r="H557" s="7">
        <f t="shared" si="8"/>
        <v>2937.8197278911566</v>
      </c>
      <c r="I557" s="6">
        <v>-280043</v>
      </c>
    </row>
    <row r="558" spans="1:9" x14ac:dyDescent="0.2">
      <c r="A558" s="32" t="s">
        <v>1157</v>
      </c>
      <c r="B558" s="31" t="s">
        <v>558</v>
      </c>
      <c r="C558" s="31" t="s">
        <v>1046</v>
      </c>
      <c r="D558" s="31" t="s">
        <v>1158</v>
      </c>
      <c r="E558" s="6">
        <v>6</v>
      </c>
      <c r="F558" s="6">
        <v>0</v>
      </c>
      <c r="G558" s="6">
        <v>1498</v>
      </c>
      <c r="H558" s="7">
        <f t="shared" si="8"/>
        <v>0</v>
      </c>
      <c r="I558" s="6">
        <v>-165580</v>
      </c>
    </row>
    <row r="559" spans="1:9" x14ac:dyDescent="0.2">
      <c r="A559" s="32" t="s">
        <v>1159</v>
      </c>
      <c r="B559" s="31" t="s">
        <v>558</v>
      </c>
      <c r="C559" s="31" t="s">
        <v>1046</v>
      </c>
      <c r="D559" s="31" t="s">
        <v>1160</v>
      </c>
      <c r="E559" s="6">
        <v>6</v>
      </c>
      <c r="F559" s="6">
        <v>0</v>
      </c>
      <c r="G559" s="6">
        <v>203</v>
      </c>
      <c r="H559" s="7">
        <f t="shared" si="8"/>
        <v>0</v>
      </c>
      <c r="I559" s="6">
        <v>0</v>
      </c>
    </row>
    <row r="560" spans="1:9" x14ac:dyDescent="0.2">
      <c r="A560" s="32" t="s">
        <v>1161</v>
      </c>
      <c r="B560" s="31" t="s">
        <v>558</v>
      </c>
      <c r="C560" s="31" t="s">
        <v>1046</v>
      </c>
      <c r="D560" s="31" t="s">
        <v>1162</v>
      </c>
      <c r="E560" s="6">
        <v>5</v>
      </c>
      <c r="F560" s="6">
        <v>3508667</v>
      </c>
      <c r="G560" s="6">
        <v>3115</v>
      </c>
      <c r="H560" s="7">
        <f t="shared" si="8"/>
        <v>1126.3778491171749</v>
      </c>
      <c r="I560" s="6">
        <v>-250003</v>
      </c>
    </row>
    <row r="561" spans="1:9" x14ac:dyDescent="0.2">
      <c r="A561" s="32" t="s">
        <v>1163</v>
      </c>
      <c r="B561" s="31" t="s">
        <v>558</v>
      </c>
      <c r="C561" s="31" t="s">
        <v>1046</v>
      </c>
      <c r="D561" s="31" t="s">
        <v>1164</v>
      </c>
      <c r="E561" s="6">
        <v>6</v>
      </c>
      <c r="F561" s="6">
        <v>0</v>
      </c>
      <c r="G561" s="6">
        <v>272</v>
      </c>
      <c r="H561" s="7">
        <f t="shared" si="8"/>
        <v>0</v>
      </c>
      <c r="I561" s="6">
        <v>-64736</v>
      </c>
    </row>
    <row r="562" spans="1:9" x14ac:dyDescent="0.2">
      <c r="A562" s="32" t="s">
        <v>1165</v>
      </c>
      <c r="B562" s="31" t="s">
        <v>558</v>
      </c>
      <c r="C562" s="31" t="s">
        <v>1046</v>
      </c>
      <c r="D562" s="31" t="s">
        <v>1166</v>
      </c>
      <c r="E562" s="6">
        <v>6</v>
      </c>
      <c r="F562" s="6">
        <v>246420</v>
      </c>
      <c r="G562" s="6">
        <v>383</v>
      </c>
      <c r="H562" s="7">
        <f t="shared" si="8"/>
        <v>643.3942558746736</v>
      </c>
      <c r="I562" s="6">
        <v>-63982</v>
      </c>
    </row>
    <row r="563" spans="1:9" x14ac:dyDescent="0.2">
      <c r="A563" s="32" t="s">
        <v>1167</v>
      </c>
      <c r="B563" s="31" t="s">
        <v>558</v>
      </c>
      <c r="C563" s="31" t="s">
        <v>1046</v>
      </c>
      <c r="D563" s="31" t="s">
        <v>1168</v>
      </c>
      <c r="E563" s="6">
        <v>6</v>
      </c>
      <c r="F563" s="6">
        <v>0</v>
      </c>
      <c r="G563" s="6">
        <v>96</v>
      </c>
      <c r="H563" s="7">
        <f t="shared" si="8"/>
        <v>0</v>
      </c>
      <c r="I563" s="6">
        <v>-16718</v>
      </c>
    </row>
    <row r="564" spans="1:9" x14ac:dyDescent="0.2">
      <c r="A564" s="32" t="s">
        <v>1169</v>
      </c>
      <c r="B564" s="31" t="s">
        <v>558</v>
      </c>
      <c r="C564" s="31" t="s">
        <v>1046</v>
      </c>
      <c r="D564" s="31" t="s">
        <v>1170</v>
      </c>
      <c r="E564" s="6">
        <v>6</v>
      </c>
      <c r="F564" s="6">
        <v>0</v>
      </c>
      <c r="G564" s="6">
        <v>63</v>
      </c>
      <c r="H564" s="7">
        <f t="shared" si="8"/>
        <v>0</v>
      </c>
      <c r="I564" s="6">
        <v>0</v>
      </c>
    </row>
    <row r="565" spans="1:9" x14ac:dyDescent="0.2">
      <c r="A565" s="32" t="s">
        <v>1171</v>
      </c>
      <c r="B565" s="31" t="s">
        <v>558</v>
      </c>
      <c r="C565" s="31" t="s">
        <v>1046</v>
      </c>
      <c r="D565" s="31" t="s">
        <v>1172</v>
      </c>
      <c r="E565" s="6">
        <v>6</v>
      </c>
      <c r="F565" s="6">
        <v>0</v>
      </c>
      <c r="G565" s="6">
        <v>756</v>
      </c>
      <c r="H565" s="7">
        <f t="shared" si="8"/>
        <v>0</v>
      </c>
      <c r="I565" s="6">
        <v>-157665</v>
      </c>
    </row>
    <row r="566" spans="1:9" x14ac:dyDescent="0.2">
      <c r="A566" s="32" t="s">
        <v>1173</v>
      </c>
      <c r="B566" s="31" t="s">
        <v>558</v>
      </c>
      <c r="C566" s="31" t="s">
        <v>1046</v>
      </c>
      <c r="D566" s="31" t="s">
        <v>1174</v>
      </c>
      <c r="E566" s="6">
        <v>5</v>
      </c>
      <c r="F566" s="6">
        <v>860746</v>
      </c>
      <c r="G566" s="6">
        <v>633</v>
      </c>
      <c r="H566" s="7">
        <f t="shared" si="8"/>
        <v>1359.7883096366509</v>
      </c>
      <c r="I566" s="6">
        <v>-119208</v>
      </c>
    </row>
    <row r="567" spans="1:9" x14ac:dyDescent="0.2">
      <c r="A567" s="32" t="s">
        <v>1175</v>
      </c>
      <c r="B567" s="31" t="s">
        <v>558</v>
      </c>
      <c r="C567" s="31" t="s">
        <v>1046</v>
      </c>
      <c r="D567" s="31" t="s">
        <v>1176</v>
      </c>
      <c r="E567" s="6">
        <v>6</v>
      </c>
      <c r="F567" s="6">
        <v>0</v>
      </c>
      <c r="G567" s="6">
        <v>1095</v>
      </c>
      <c r="H567" s="7">
        <f t="shared" si="8"/>
        <v>0</v>
      </c>
      <c r="I567" s="6">
        <v>-48527</v>
      </c>
    </row>
    <row r="568" spans="1:9" x14ac:dyDescent="0.2">
      <c r="A568" s="32" t="s">
        <v>1178</v>
      </c>
      <c r="B568" s="31" t="s">
        <v>247</v>
      </c>
      <c r="C568" s="31" t="s">
        <v>1177</v>
      </c>
      <c r="D568" s="31" t="s">
        <v>1775</v>
      </c>
      <c r="E568" s="6">
        <v>4</v>
      </c>
      <c r="F568" s="6">
        <v>8602632</v>
      </c>
      <c r="G568" s="6">
        <v>1509</v>
      </c>
      <c r="H568" s="7">
        <f t="shared" si="8"/>
        <v>5700.8827037773362</v>
      </c>
      <c r="I568" s="6">
        <v>-1246378</v>
      </c>
    </row>
    <row r="569" spans="1:9" x14ac:dyDescent="0.2">
      <c r="A569" s="32" t="s">
        <v>1179</v>
      </c>
      <c r="B569" s="31" t="s">
        <v>247</v>
      </c>
      <c r="C569" s="31" t="s">
        <v>1177</v>
      </c>
      <c r="D569" s="31" t="s">
        <v>1180</v>
      </c>
      <c r="E569" s="6">
        <v>5</v>
      </c>
      <c r="F569" s="6">
        <v>0</v>
      </c>
      <c r="G569" s="6">
        <v>464</v>
      </c>
      <c r="H569" s="7">
        <f t="shared" si="8"/>
        <v>0</v>
      </c>
      <c r="I569" s="6">
        <v>-173441</v>
      </c>
    </row>
    <row r="570" spans="1:9" x14ac:dyDescent="0.2">
      <c r="A570" s="32" t="s">
        <v>1181</v>
      </c>
      <c r="B570" s="31" t="s">
        <v>247</v>
      </c>
      <c r="C570" s="31" t="s">
        <v>1177</v>
      </c>
      <c r="D570" s="31" t="s">
        <v>1182</v>
      </c>
      <c r="E570" s="6">
        <v>0</v>
      </c>
      <c r="F570" s="6">
        <v>0</v>
      </c>
      <c r="G570" s="6">
        <v>0</v>
      </c>
      <c r="H570" s="7">
        <v>0</v>
      </c>
      <c r="I570" s="6">
        <v>0</v>
      </c>
    </row>
    <row r="571" spans="1:9" x14ac:dyDescent="0.2">
      <c r="A571" s="32" t="s">
        <v>1183</v>
      </c>
      <c r="B571" s="31" t="s">
        <v>247</v>
      </c>
      <c r="C571" s="31" t="s">
        <v>1177</v>
      </c>
      <c r="D571" s="31" t="s">
        <v>1184</v>
      </c>
      <c r="E571" s="6">
        <v>5</v>
      </c>
      <c r="F571" s="6">
        <v>1580172</v>
      </c>
      <c r="G571" s="6">
        <v>944</v>
      </c>
      <c r="H571" s="7">
        <f t="shared" si="8"/>
        <v>1673.9110169491526</v>
      </c>
      <c r="I571" s="6">
        <v>-370720</v>
      </c>
    </row>
    <row r="572" spans="1:9" x14ac:dyDescent="0.2">
      <c r="A572" s="32" t="s">
        <v>1185</v>
      </c>
      <c r="B572" s="31" t="s">
        <v>247</v>
      </c>
      <c r="C572" s="31" t="s">
        <v>1177</v>
      </c>
      <c r="D572" s="31" t="s">
        <v>1186</v>
      </c>
      <c r="E572" s="6">
        <v>0</v>
      </c>
      <c r="F572" s="6">
        <v>0</v>
      </c>
      <c r="G572" s="6">
        <v>0</v>
      </c>
      <c r="H572" s="7">
        <v>0</v>
      </c>
      <c r="I572" s="6">
        <v>0</v>
      </c>
    </row>
    <row r="573" spans="1:9" x14ac:dyDescent="0.2">
      <c r="A573" s="32" t="s">
        <v>1187</v>
      </c>
      <c r="B573" s="31" t="s">
        <v>247</v>
      </c>
      <c r="C573" s="31" t="s">
        <v>1177</v>
      </c>
      <c r="D573" s="31" t="s">
        <v>1188</v>
      </c>
      <c r="E573" s="6">
        <v>0</v>
      </c>
      <c r="F573" s="6">
        <v>0</v>
      </c>
      <c r="G573" s="6">
        <v>0</v>
      </c>
      <c r="H573" s="7">
        <v>0</v>
      </c>
      <c r="I573" s="6">
        <v>0</v>
      </c>
    </row>
    <row r="574" spans="1:9" x14ac:dyDescent="0.2">
      <c r="A574" s="32" t="s">
        <v>1189</v>
      </c>
      <c r="B574" s="31" t="s">
        <v>247</v>
      </c>
      <c r="C574" s="31" t="s">
        <v>1177</v>
      </c>
      <c r="D574" s="31" t="s">
        <v>1190</v>
      </c>
      <c r="E574" s="6">
        <v>4</v>
      </c>
      <c r="F574" s="6">
        <v>10726874</v>
      </c>
      <c r="G574" s="6">
        <v>2939</v>
      </c>
      <c r="H574" s="7">
        <f t="shared" si="8"/>
        <v>3649.8380401497107</v>
      </c>
      <c r="I574" s="6">
        <v>-1703527</v>
      </c>
    </row>
    <row r="575" spans="1:9" x14ac:dyDescent="0.2">
      <c r="A575" s="32" t="s">
        <v>1191</v>
      </c>
      <c r="B575" s="31" t="s">
        <v>247</v>
      </c>
      <c r="C575" s="31" t="s">
        <v>1177</v>
      </c>
      <c r="D575" s="31" t="s">
        <v>1192</v>
      </c>
      <c r="E575" s="6">
        <v>5</v>
      </c>
      <c r="F575" s="6">
        <v>0</v>
      </c>
      <c r="G575" s="6">
        <v>1036</v>
      </c>
      <c r="H575" s="7">
        <f t="shared" si="8"/>
        <v>0</v>
      </c>
      <c r="I575" s="6">
        <v>-279683</v>
      </c>
    </row>
    <row r="576" spans="1:9" x14ac:dyDescent="0.2">
      <c r="A576" s="32" t="s">
        <v>1194</v>
      </c>
      <c r="B576" s="31" t="s">
        <v>27</v>
      </c>
      <c r="C576" s="31" t="s">
        <v>1193</v>
      </c>
      <c r="D576" s="31" t="s">
        <v>1195</v>
      </c>
      <c r="E576" s="6">
        <v>4</v>
      </c>
      <c r="F576" s="6">
        <v>2826947</v>
      </c>
      <c r="G576" s="6">
        <v>1465</v>
      </c>
      <c r="H576" s="7">
        <f t="shared" si="8"/>
        <v>1929.6566552901024</v>
      </c>
      <c r="I576" s="6">
        <v>-441933</v>
      </c>
    </row>
    <row r="577" spans="1:9" x14ac:dyDescent="0.2">
      <c r="A577" s="32" t="s">
        <v>1196</v>
      </c>
      <c r="B577" s="31" t="s">
        <v>27</v>
      </c>
      <c r="C577" s="31" t="s">
        <v>1193</v>
      </c>
      <c r="D577" s="31" t="s">
        <v>1197</v>
      </c>
      <c r="E577" s="6">
        <v>5</v>
      </c>
      <c r="F577" s="6">
        <v>1378106</v>
      </c>
      <c r="G577" s="6">
        <v>726</v>
      </c>
      <c r="H577" s="7">
        <f t="shared" si="8"/>
        <v>1898.2176308539945</v>
      </c>
      <c r="I577" s="6">
        <v>-216435</v>
      </c>
    </row>
    <row r="578" spans="1:9" x14ac:dyDescent="0.2">
      <c r="A578" s="32" t="s">
        <v>1198</v>
      </c>
      <c r="B578" s="31" t="s">
        <v>27</v>
      </c>
      <c r="C578" s="31" t="s">
        <v>1193</v>
      </c>
      <c r="D578" s="31" t="s">
        <v>1199</v>
      </c>
      <c r="E578" s="6">
        <v>5</v>
      </c>
      <c r="F578" s="6">
        <v>1434231</v>
      </c>
      <c r="G578" s="6">
        <v>1092</v>
      </c>
      <c r="H578" s="7">
        <f t="shared" si="8"/>
        <v>1313.3983516483515</v>
      </c>
      <c r="I578" s="6">
        <v>-259786</v>
      </c>
    </row>
    <row r="579" spans="1:9" x14ac:dyDescent="0.2">
      <c r="A579" s="32" t="s">
        <v>1200</v>
      </c>
      <c r="B579" s="31" t="s">
        <v>27</v>
      </c>
      <c r="C579" s="31" t="s">
        <v>1193</v>
      </c>
      <c r="D579" s="31" t="s">
        <v>1201</v>
      </c>
      <c r="E579" s="6">
        <v>5</v>
      </c>
      <c r="F579" s="6">
        <v>3220157</v>
      </c>
      <c r="G579" s="6">
        <v>1865</v>
      </c>
      <c r="H579" s="7">
        <f t="shared" ref="H579:H642" si="9">F579/G579</f>
        <v>1726.6257372654156</v>
      </c>
      <c r="I579" s="6">
        <v>-451512</v>
      </c>
    </row>
    <row r="580" spans="1:9" x14ac:dyDescent="0.2">
      <c r="A580" s="32" t="s">
        <v>1202</v>
      </c>
      <c r="B580" s="31" t="s">
        <v>27</v>
      </c>
      <c r="C580" s="31" t="s">
        <v>1193</v>
      </c>
      <c r="D580" s="31" t="s">
        <v>1203</v>
      </c>
      <c r="E580" s="6">
        <v>5</v>
      </c>
      <c r="F580" s="6">
        <v>936021</v>
      </c>
      <c r="G580" s="6">
        <v>851</v>
      </c>
      <c r="H580" s="7">
        <f t="shared" si="9"/>
        <v>1099.9071680376028</v>
      </c>
      <c r="I580" s="6">
        <v>-231615</v>
      </c>
    </row>
    <row r="581" spans="1:9" x14ac:dyDescent="0.2">
      <c r="A581" s="32" t="s">
        <v>1204</v>
      </c>
      <c r="B581" s="31" t="s">
        <v>27</v>
      </c>
      <c r="C581" s="31" t="s">
        <v>1193</v>
      </c>
      <c r="D581" s="31" t="s">
        <v>1193</v>
      </c>
      <c r="E581" s="6">
        <v>4</v>
      </c>
      <c r="F581" s="6">
        <v>2141030</v>
      </c>
      <c r="G581" s="6">
        <v>917</v>
      </c>
      <c r="H581" s="7">
        <f t="shared" si="9"/>
        <v>2334.8200654307525</v>
      </c>
      <c r="I581" s="6">
        <v>-321437</v>
      </c>
    </row>
    <row r="582" spans="1:9" x14ac:dyDescent="0.2">
      <c r="A582" s="32" t="s">
        <v>1206</v>
      </c>
      <c r="B582" s="31" t="s">
        <v>27</v>
      </c>
      <c r="C582" s="31" t="s">
        <v>1205</v>
      </c>
      <c r="D582" s="31" t="s">
        <v>1207</v>
      </c>
      <c r="E582" s="6">
        <v>0</v>
      </c>
      <c r="F582" s="6">
        <v>0</v>
      </c>
      <c r="G582" s="6">
        <v>0</v>
      </c>
      <c r="H582" s="7">
        <v>0</v>
      </c>
      <c r="I582" s="6">
        <v>0</v>
      </c>
    </row>
    <row r="583" spans="1:9" x14ac:dyDescent="0.2">
      <c r="A583" s="32" t="s">
        <v>1208</v>
      </c>
      <c r="B583" s="31" t="s">
        <v>27</v>
      </c>
      <c r="C583" s="31" t="s">
        <v>1205</v>
      </c>
      <c r="D583" s="31" t="s">
        <v>1209</v>
      </c>
      <c r="E583" s="6">
        <v>5</v>
      </c>
      <c r="F583" s="6">
        <v>0</v>
      </c>
      <c r="G583" s="6">
        <v>811</v>
      </c>
      <c r="H583" s="7">
        <f t="shared" si="9"/>
        <v>0</v>
      </c>
      <c r="I583" s="6">
        <v>-219251</v>
      </c>
    </row>
    <row r="584" spans="1:9" x14ac:dyDescent="0.2">
      <c r="A584" s="32" t="s">
        <v>1210</v>
      </c>
      <c r="B584" s="31" t="s">
        <v>27</v>
      </c>
      <c r="C584" s="31" t="s">
        <v>1205</v>
      </c>
      <c r="D584" s="31" t="s">
        <v>1211</v>
      </c>
      <c r="E584" s="6">
        <v>5</v>
      </c>
      <c r="F584" s="6">
        <v>1853624</v>
      </c>
      <c r="G584" s="6">
        <v>5183</v>
      </c>
      <c r="H584" s="7">
        <f t="shared" si="9"/>
        <v>357.63534632452246</v>
      </c>
      <c r="I584" s="6">
        <v>-1025529</v>
      </c>
    </row>
    <row r="585" spans="1:9" x14ac:dyDescent="0.2">
      <c r="A585" s="32" t="s">
        <v>1212</v>
      </c>
      <c r="B585" s="31" t="s">
        <v>27</v>
      </c>
      <c r="C585" s="31" t="s">
        <v>1205</v>
      </c>
      <c r="D585" s="31" t="s">
        <v>1213</v>
      </c>
      <c r="E585" s="6">
        <v>5</v>
      </c>
      <c r="F585" s="6">
        <v>718620</v>
      </c>
      <c r="G585" s="6">
        <v>1212</v>
      </c>
      <c r="H585" s="7">
        <f t="shared" si="9"/>
        <v>592.9207920792079</v>
      </c>
      <c r="I585" s="6">
        <v>-181192</v>
      </c>
    </row>
    <row r="586" spans="1:9" x14ac:dyDescent="0.2">
      <c r="A586" s="32" t="s">
        <v>1214</v>
      </c>
      <c r="B586" s="31" t="s">
        <v>27</v>
      </c>
      <c r="C586" s="31" t="s">
        <v>1205</v>
      </c>
      <c r="D586" s="31" t="s">
        <v>1215</v>
      </c>
      <c r="E586" s="6">
        <v>4</v>
      </c>
      <c r="F586" s="6">
        <v>2420731</v>
      </c>
      <c r="G586" s="6">
        <v>742</v>
      </c>
      <c r="H586" s="7">
        <f t="shared" si="9"/>
        <v>3262.4407008086255</v>
      </c>
      <c r="I586" s="6">
        <v>-290343</v>
      </c>
    </row>
    <row r="587" spans="1:9" x14ac:dyDescent="0.2">
      <c r="A587" s="32" t="s">
        <v>1216</v>
      </c>
      <c r="B587" s="31" t="s">
        <v>27</v>
      </c>
      <c r="C587" s="31" t="s">
        <v>1205</v>
      </c>
      <c r="D587" s="31" t="s">
        <v>1217</v>
      </c>
      <c r="E587" s="6">
        <v>5</v>
      </c>
      <c r="F587" s="6">
        <v>0</v>
      </c>
      <c r="G587" s="6">
        <v>1029</v>
      </c>
      <c r="H587" s="7">
        <f t="shared" si="9"/>
        <v>0</v>
      </c>
      <c r="I587" s="6">
        <v>-232612</v>
      </c>
    </row>
    <row r="588" spans="1:9" x14ac:dyDescent="0.2">
      <c r="A588" s="32" t="s">
        <v>1219</v>
      </c>
      <c r="B588" s="31" t="s">
        <v>247</v>
      </c>
      <c r="C588" s="31" t="s">
        <v>1218</v>
      </c>
      <c r="D588" s="31" t="s">
        <v>1220</v>
      </c>
      <c r="E588" s="6">
        <v>3</v>
      </c>
      <c r="F588" s="6">
        <v>16744650</v>
      </c>
      <c r="G588" s="6">
        <v>6365</v>
      </c>
      <c r="H588" s="7">
        <f t="shared" si="9"/>
        <v>2630.7384131971721</v>
      </c>
      <c r="I588" s="6">
        <v>-2144986</v>
      </c>
    </row>
    <row r="589" spans="1:9" x14ac:dyDescent="0.2">
      <c r="A589" s="32" t="s">
        <v>1221</v>
      </c>
      <c r="B589" s="31" t="s">
        <v>247</v>
      </c>
      <c r="C589" s="31" t="s">
        <v>1218</v>
      </c>
      <c r="D589" s="31" t="s">
        <v>1222</v>
      </c>
      <c r="E589" s="6">
        <v>5</v>
      </c>
      <c r="F589" s="6">
        <v>2459074</v>
      </c>
      <c r="G589" s="6">
        <v>1601</v>
      </c>
      <c r="H589" s="7">
        <f t="shared" si="9"/>
        <v>1535.9612742036227</v>
      </c>
      <c r="I589" s="6">
        <v>-387639</v>
      </c>
    </row>
    <row r="590" spans="1:9" x14ac:dyDescent="0.2">
      <c r="A590" s="32" t="s">
        <v>1223</v>
      </c>
      <c r="B590" s="31" t="s">
        <v>247</v>
      </c>
      <c r="C590" s="31" t="s">
        <v>1218</v>
      </c>
      <c r="D590" s="31" t="s">
        <v>1224</v>
      </c>
      <c r="E590" s="6">
        <v>5</v>
      </c>
      <c r="F590" s="6">
        <v>0</v>
      </c>
      <c r="G590" s="6">
        <v>1735</v>
      </c>
      <c r="H590" s="7">
        <f t="shared" si="9"/>
        <v>0</v>
      </c>
      <c r="I590" s="6">
        <v>-633884</v>
      </c>
    </row>
    <row r="591" spans="1:9" x14ac:dyDescent="0.2">
      <c r="A591" s="32" t="s">
        <v>1225</v>
      </c>
      <c r="B591" s="31" t="s">
        <v>247</v>
      </c>
      <c r="C591" s="31" t="s">
        <v>1218</v>
      </c>
      <c r="D591" s="31" t="s">
        <v>1226</v>
      </c>
      <c r="E591" s="6">
        <v>5</v>
      </c>
      <c r="F591" s="6">
        <v>7538003</v>
      </c>
      <c r="G591" s="6">
        <v>1959</v>
      </c>
      <c r="H591" s="7">
        <f t="shared" si="9"/>
        <v>3847.8831036242982</v>
      </c>
      <c r="I591" s="6">
        <v>-280121</v>
      </c>
    </row>
    <row r="592" spans="1:9" x14ac:dyDescent="0.2">
      <c r="A592" s="32" t="s">
        <v>1227</v>
      </c>
      <c r="B592" s="31" t="s">
        <v>247</v>
      </c>
      <c r="C592" s="31" t="s">
        <v>1218</v>
      </c>
      <c r="D592" s="31" t="s">
        <v>1228</v>
      </c>
      <c r="E592" s="6">
        <v>0</v>
      </c>
      <c r="F592" s="6">
        <v>0</v>
      </c>
      <c r="G592" s="6">
        <v>0</v>
      </c>
      <c r="H592" s="7">
        <v>0</v>
      </c>
      <c r="I592" s="6">
        <v>0</v>
      </c>
    </row>
    <row r="593" spans="1:9" x14ac:dyDescent="0.2">
      <c r="A593" s="32" t="s">
        <v>1229</v>
      </c>
      <c r="B593" s="31" t="s">
        <v>247</v>
      </c>
      <c r="C593" s="31" t="s">
        <v>1218</v>
      </c>
      <c r="D593" s="31" t="s">
        <v>1230</v>
      </c>
      <c r="E593" s="6">
        <v>5</v>
      </c>
      <c r="F593" s="6">
        <v>0</v>
      </c>
      <c r="G593" s="6">
        <v>1222</v>
      </c>
      <c r="H593" s="7">
        <f t="shared" si="9"/>
        <v>0</v>
      </c>
      <c r="I593" s="6">
        <v>-725893</v>
      </c>
    </row>
    <row r="594" spans="1:9" x14ac:dyDescent="0.2">
      <c r="A594" s="32" t="s">
        <v>1231</v>
      </c>
      <c r="B594" s="31" t="s">
        <v>247</v>
      </c>
      <c r="C594" s="31" t="s">
        <v>1218</v>
      </c>
      <c r="D594" s="31" t="s">
        <v>1232</v>
      </c>
      <c r="E594" s="6">
        <v>5</v>
      </c>
      <c r="F594" s="6">
        <v>2273421</v>
      </c>
      <c r="G594" s="6">
        <v>2408</v>
      </c>
      <c r="H594" s="7">
        <f t="shared" si="9"/>
        <v>944.11171096345515</v>
      </c>
      <c r="I594" s="6">
        <v>-520662</v>
      </c>
    </row>
    <row r="595" spans="1:9" x14ac:dyDescent="0.2">
      <c r="A595" s="32" t="s">
        <v>1233</v>
      </c>
      <c r="B595" s="31" t="s">
        <v>247</v>
      </c>
      <c r="C595" s="31" t="s">
        <v>1218</v>
      </c>
      <c r="D595" s="31" t="s">
        <v>1234</v>
      </c>
      <c r="E595" s="6">
        <v>5</v>
      </c>
      <c r="F595" s="6">
        <v>1860878</v>
      </c>
      <c r="G595" s="6">
        <v>2800</v>
      </c>
      <c r="H595" s="7">
        <f t="shared" si="9"/>
        <v>664.59928571428577</v>
      </c>
      <c r="I595" s="6">
        <v>-449264</v>
      </c>
    </row>
    <row r="596" spans="1:9" x14ac:dyDescent="0.2">
      <c r="A596" s="32" t="s">
        <v>1235</v>
      </c>
      <c r="B596" s="31" t="s">
        <v>247</v>
      </c>
      <c r="C596" s="31" t="s">
        <v>1218</v>
      </c>
      <c r="D596" s="31" t="s">
        <v>1236</v>
      </c>
      <c r="E596" s="6">
        <v>4</v>
      </c>
      <c r="F596" s="6">
        <v>4066538</v>
      </c>
      <c r="G596" s="6">
        <v>1549</v>
      </c>
      <c r="H596" s="7">
        <f t="shared" si="9"/>
        <v>2625.266623628147</v>
      </c>
      <c r="I596" s="6">
        <v>-681759</v>
      </c>
    </row>
    <row r="597" spans="1:9" x14ac:dyDescent="0.2">
      <c r="A597" s="32" t="s">
        <v>1238</v>
      </c>
      <c r="B597" s="31" t="s">
        <v>2</v>
      </c>
      <c r="C597" s="31" t="s">
        <v>1237</v>
      </c>
      <c r="D597" s="31" t="s">
        <v>1239</v>
      </c>
      <c r="E597" s="6">
        <v>6</v>
      </c>
      <c r="F597" s="6">
        <v>0</v>
      </c>
      <c r="G597" s="6">
        <v>176</v>
      </c>
      <c r="H597" s="7">
        <f t="shared" si="9"/>
        <v>0</v>
      </c>
      <c r="I597" s="6">
        <v>-16691</v>
      </c>
    </row>
    <row r="598" spans="1:9" x14ac:dyDescent="0.2">
      <c r="A598" s="32" t="s">
        <v>1240</v>
      </c>
      <c r="B598" s="31" t="s">
        <v>2</v>
      </c>
      <c r="C598" s="31" t="s">
        <v>1237</v>
      </c>
      <c r="D598" s="31" t="s">
        <v>1241</v>
      </c>
      <c r="E598" s="6">
        <v>5</v>
      </c>
      <c r="F598" s="6">
        <v>0</v>
      </c>
      <c r="G598" s="6">
        <v>482</v>
      </c>
      <c r="H598" s="7">
        <f t="shared" si="9"/>
        <v>0</v>
      </c>
      <c r="I598" s="6">
        <v>-136582</v>
      </c>
    </row>
    <row r="599" spans="1:9" x14ac:dyDescent="0.2">
      <c r="A599" s="32" t="s">
        <v>1242</v>
      </c>
      <c r="B599" s="31" t="s">
        <v>2</v>
      </c>
      <c r="C599" s="31" t="s">
        <v>1237</v>
      </c>
      <c r="D599" s="31" t="s">
        <v>1243</v>
      </c>
      <c r="E599" s="6">
        <v>5</v>
      </c>
      <c r="F599" s="6">
        <v>1851356</v>
      </c>
      <c r="G599" s="6">
        <v>2017</v>
      </c>
      <c r="H599" s="7">
        <f t="shared" si="9"/>
        <v>917.87605354486857</v>
      </c>
      <c r="I599" s="6">
        <v>-486614</v>
      </c>
    </row>
    <row r="600" spans="1:9" x14ac:dyDescent="0.2">
      <c r="A600" s="32" t="s">
        <v>1244</v>
      </c>
      <c r="B600" s="31" t="s">
        <v>2</v>
      </c>
      <c r="C600" s="31" t="s">
        <v>1237</v>
      </c>
      <c r="D600" s="31" t="s">
        <v>1245</v>
      </c>
      <c r="E600" s="6">
        <v>5</v>
      </c>
      <c r="F600" s="6">
        <v>0</v>
      </c>
      <c r="G600" s="6">
        <v>307</v>
      </c>
      <c r="H600" s="7">
        <f t="shared" si="9"/>
        <v>0</v>
      </c>
      <c r="I600" s="6">
        <v>-148803</v>
      </c>
    </row>
    <row r="601" spans="1:9" x14ac:dyDescent="0.2">
      <c r="A601" s="32" t="s">
        <v>1246</v>
      </c>
      <c r="B601" s="31" t="s">
        <v>2</v>
      </c>
      <c r="C601" s="31" t="s">
        <v>1237</v>
      </c>
      <c r="D601" s="31" t="s">
        <v>1247</v>
      </c>
      <c r="E601" s="6">
        <v>6</v>
      </c>
      <c r="F601" s="6">
        <v>0</v>
      </c>
      <c r="G601" s="6">
        <v>698</v>
      </c>
      <c r="H601" s="7">
        <f t="shared" si="9"/>
        <v>0</v>
      </c>
      <c r="I601" s="6">
        <v>-202949</v>
      </c>
    </row>
    <row r="602" spans="1:9" x14ac:dyDescent="0.2">
      <c r="A602" s="32" t="s">
        <v>1248</v>
      </c>
      <c r="B602" s="31" t="s">
        <v>2</v>
      </c>
      <c r="C602" s="31" t="s">
        <v>1237</v>
      </c>
      <c r="D602" s="31" t="s">
        <v>1249</v>
      </c>
      <c r="E602" s="6">
        <v>5</v>
      </c>
      <c r="F602" s="6">
        <v>0</v>
      </c>
      <c r="G602" s="6">
        <v>640</v>
      </c>
      <c r="H602" s="7">
        <f t="shared" si="9"/>
        <v>0</v>
      </c>
      <c r="I602" s="6">
        <v>-177365</v>
      </c>
    </row>
    <row r="603" spans="1:9" x14ac:dyDescent="0.2">
      <c r="A603" s="32" t="s">
        <v>1250</v>
      </c>
      <c r="B603" s="31" t="s">
        <v>2</v>
      </c>
      <c r="C603" s="31" t="s">
        <v>1237</v>
      </c>
      <c r="D603" s="31" t="s">
        <v>1251</v>
      </c>
      <c r="E603" s="6">
        <v>5</v>
      </c>
      <c r="F603" s="6">
        <v>3512812</v>
      </c>
      <c r="G603" s="6">
        <v>3103</v>
      </c>
      <c r="H603" s="7">
        <f t="shared" si="9"/>
        <v>1132.0696100547857</v>
      </c>
      <c r="I603" s="6">
        <v>-476068</v>
      </c>
    </row>
    <row r="604" spans="1:9" x14ac:dyDescent="0.2">
      <c r="A604" s="32" t="s">
        <v>1252</v>
      </c>
      <c r="B604" s="31" t="s">
        <v>2</v>
      </c>
      <c r="C604" s="31" t="s">
        <v>1237</v>
      </c>
      <c r="D604" s="31" t="s">
        <v>1253</v>
      </c>
      <c r="E604" s="6">
        <v>3</v>
      </c>
      <c r="F604" s="6">
        <v>101771</v>
      </c>
      <c r="G604" s="6">
        <v>146</v>
      </c>
      <c r="H604" s="7">
        <f t="shared" si="9"/>
        <v>697.06164383561645</v>
      </c>
      <c r="I604" s="6">
        <v>-175269</v>
      </c>
    </row>
    <row r="605" spans="1:9" x14ac:dyDescent="0.2">
      <c r="A605" s="32" t="s">
        <v>1254</v>
      </c>
      <c r="B605" s="31" t="s">
        <v>2</v>
      </c>
      <c r="C605" s="31" t="s">
        <v>1237</v>
      </c>
      <c r="D605" s="31" t="s">
        <v>1255</v>
      </c>
      <c r="E605" s="6">
        <v>4</v>
      </c>
      <c r="F605" s="6">
        <v>0</v>
      </c>
      <c r="G605" s="6">
        <v>656</v>
      </c>
      <c r="H605" s="7">
        <f t="shared" si="9"/>
        <v>0</v>
      </c>
      <c r="I605" s="6">
        <v>-235395</v>
      </c>
    </row>
    <row r="606" spans="1:9" x14ac:dyDescent="0.2">
      <c r="A606" s="32" t="s">
        <v>1257</v>
      </c>
      <c r="B606" s="31" t="s">
        <v>2</v>
      </c>
      <c r="C606" s="31" t="s">
        <v>1256</v>
      </c>
      <c r="D606" s="31" t="s">
        <v>1258</v>
      </c>
      <c r="E606" s="6">
        <v>5</v>
      </c>
      <c r="F606" s="6">
        <v>0</v>
      </c>
      <c r="G606" s="6">
        <v>454</v>
      </c>
      <c r="H606" s="7">
        <f t="shared" si="9"/>
        <v>0</v>
      </c>
      <c r="I606" s="6">
        <v>-115020</v>
      </c>
    </row>
    <row r="607" spans="1:9" x14ac:dyDescent="0.2">
      <c r="A607" s="32" t="s">
        <v>1259</v>
      </c>
      <c r="B607" s="31" t="s">
        <v>2</v>
      </c>
      <c r="C607" s="31" t="s">
        <v>1256</v>
      </c>
      <c r="D607" s="31" t="s">
        <v>1260</v>
      </c>
      <c r="E607" s="6">
        <v>5</v>
      </c>
      <c r="F607" s="6">
        <v>0</v>
      </c>
      <c r="G607" s="6">
        <v>432</v>
      </c>
      <c r="H607" s="7">
        <f t="shared" si="9"/>
        <v>0</v>
      </c>
      <c r="I607" s="6">
        <v>-75603</v>
      </c>
    </row>
    <row r="608" spans="1:9" x14ac:dyDescent="0.2">
      <c r="A608" s="32" t="s">
        <v>1261</v>
      </c>
      <c r="B608" s="31" t="s">
        <v>2</v>
      </c>
      <c r="C608" s="31" t="s">
        <v>1256</v>
      </c>
      <c r="D608" s="31" t="s">
        <v>1262</v>
      </c>
      <c r="E608" s="6">
        <v>3</v>
      </c>
      <c r="F608" s="6">
        <v>43899</v>
      </c>
      <c r="G608" s="6">
        <v>442</v>
      </c>
      <c r="H608" s="7">
        <f t="shared" si="9"/>
        <v>99.319004524886878</v>
      </c>
      <c r="I608" s="6">
        <v>-189100</v>
      </c>
    </row>
    <row r="609" spans="1:9" x14ac:dyDescent="0.2">
      <c r="A609" s="32" t="s">
        <v>1263</v>
      </c>
      <c r="B609" s="31" t="s">
        <v>2</v>
      </c>
      <c r="C609" s="31" t="s">
        <v>1256</v>
      </c>
      <c r="D609" s="31" t="s">
        <v>1264</v>
      </c>
      <c r="E609" s="6">
        <v>4</v>
      </c>
      <c r="F609" s="6">
        <v>2334801</v>
      </c>
      <c r="G609" s="6">
        <v>1072</v>
      </c>
      <c r="H609" s="7">
        <f t="shared" si="9"/>
        <v>2177.9860074626868</v>
      </c>
      <c r="I609" s="6">
        <v>-359922</v>
      </c>
    </row>
    <row r="610" spans="1:9" x14ac:dyDescent="0.2">
      <c r="A610" s="32" t="s">
        <v>1265</v>
      </c>
      <c r="B610" s="31" t="s">
        <v>2</v>
      </c>
      <c r="C610" s="31" t="s">
        <v>1256</v>
      </c>
      <c r="D610" s="31" t="s">
        <v>1266</v>
      </c>
      <c r="E610" s="6">
        <v>5</v>
      </c>
      <c r="F610" s="6">
        <v>0</v>
      </c>
      <c r="G610" s="6">
        <v>893</v>
      </c>
      <c r="H610" s="7">
        <f t="shared" si="9"/>
        <v>0</v>
      </c>
      <c r="I610" s="6">
        <v>-133031</v>
      </c>
    </row>
    <row r="611" spans="1:9" x14ac:dyDescent="0.2">
      <c r="A611" s="32" t="s">
        <v>1267</v>
      </c>
      <c r="B611" s="31" t="s">
        <v>2</v>
      </c>
      <c r="C611" s="31" t="s">
        <v>1256</v>
      </c>
      <c r="D611" s="31" t="s">
        <v>1268</v>
      </c>
      <c r="E611" s="6">
        <v>5</v>
      </c>
      <c r="F611" s="6">
        <v>0</v>
      </c>
      <c r="G611" s="6">
        <v>393</v>
      </c>
      <c r="H611" s="7">
        <f t="shared" si="9"/>
        <v>0</v>
      </c>
      <c r="I611" s="6">
        <v>-150568</v>
      </c>
    </row>
    <row r="612" spans="1:9" x14ac:dyDescent="0.2">
      <c r="A612" s="32" t="s">
        <v>1269</v>
      </c>
      <c r="B612" s="31" t="s">
        <v>2</v>
      </c>
      <c r="C612" s="31" t="s">
        <v>1256</v>
      </c>
      <c r="D612" s="31" t="s">
        <v>1270</v>
      </c>
      <c r="E612" s="6">
        <v>4</v>
      </c>
      <c r="F612" s="6">
        <v>7612087</v>
      </c>
      <c r="G612" s="6">
        <v>2298</v>
      </c>
      <c r="H612" s="7">
        <f t="shared" si="9"/>
        <v>3312.483463881636</v>
      </c>
      <c r="I612" s="6">
        <v>-564649</v>
      </c>
    </row>
    <row r="613" spans="1:9" x14ac:dyDescent="0.2">
      <c r="A613" s="32" t="s">
        <v>1271</v>
      </c>
      <c r="B613" s="31" t="s">
        <v>2</v>
      </c>
      <c r="C613" s="31" t="s">
        <v>1256</v>
      </c>
      <c r="D613" s="31" t="s">
        <v>871</v>
      </c>
      <c r="E613" s="6">
        <v>0</v>
      </c>
      <c r="F613" s="6">
        <v>0</v>
      </c>
      <c r="G613" s="6">
        <v>0</v>
      </c>
      <c r="H613" s="7">
        <v>0</v>
      </c>
      <c r="I613" s="6">
        <v>0</v>
      </c>
    </row>
    <row r="614" spans="1:9" x14ac:dyDescent="0.2">
      <c r="A614" s="32" t="s">
        <v>1272</v>
      </c>
      <c r="B614" s="31" t="s">
        <v>2</v>
      </c>
      <c r="C614" s="31" t="s">
        <v>1256</v>
      </c>
      <c r="D614" s="31" t="s">
        <v>1273</v>
      </c>
      <c r="E614" s="6">
        <v>0</v>
      </c>
      <c r="F614" s="6">
        <v>0</v>
      </c>
      <c r="G614" s="6">
        <v>0</v>
      </c>
      <c r="H614" s="7">
        <v>0</v>
      </c>
      <c r="I614" s="6">
        <v>0</v>
      </c>
    </row>
    <row r="615" spans="1:9" x14ac:dyDescent="0.2">
      <c r="A615" s="32" t="s">
        <v>1274</v>
      </c>
      <c r="B615" s="31" t="s">
        <v>2</v>
      </c>
      <c r="C615" s="31" t="s">
        <v>1256</v>
      </c>
      <c r="D615" s="31" t="s">
        <v>1275</v>
      </c>
      <c r="E615" s="6">
        <v>5</v>
      </c>
      <c r="F615" s="6">
        <v>0</v>
      </c>
      <c r="G615" s="6">
        <v>796</v>
      </c>
      <c r="H615" s="7">
        <f t="shared" si="9"/>
        <v>0</v>
      </c>
      <c r="I615" s="6">
        <v>-173568</v>
      </c>
    </row>
    <row r="616" spans="1:9" x14ac:dyDescent="0.2">
      <c r="A616" s="32" t="s">
        <v>1276</v>
      </c>
      <c r="B616" s="31" t="s">
        <v>2</v>
      </c>
      <c r="C616" s="31" t="s">
        <v>1256</v>
      </c>
      <c r="D616" s="31" t="s">
        <v>1277</v>
      </c>
      <c r="E616" s="6">
        <v>5</v>
      </c>
      <c r="F616" s="6">
        <v>357970</v>
      </c>
      <c r="G616" s="6">
        <v>717</v>
      </c>
      <c r="H616" s="7">
        <f t="shared" si="9"/>
        <v>499.26080892608087</v>
      </c>
      <c r="I616" s="6">
        <v>-330273</v>
      </c>
    </row>
    <row r="617" spans="1:9" x14ac:dyDescent="0.2">
      <c r="A617" s="32" t="s">
        <v>1279</v>
      </c>
      <c r="B617" s="31" t="s">
        <v>381</v>
      </c>
      <c r="C617" s="31" t="s">
        <v>1278</v>
      </c>
      <c r="D617" s="31" t="s">
        <v>1280</v>
      </c>
      <c r="E617" s="6">
        <v>4</v>
      </c>
      <c r="F617" s="6">
        <v>6149615</v>
      </c>
      <c r="G617" s="6">
        <v>1989</v>
      </c>
      <c r="H617" s="7">
        <f t="shared" si="9"/>
        <v>3091.8124685771745</v>
      </c>
      <c r="I617" s="6">
        <v>-675526</v>
      </c>
    </row>
    <row r="618" spans="1:9" x14ac:dyDescent="0.2">
      <c r="A618" s="32" t="s">
        <v>1281</v>
      </c>
      <c r="B618" s="31" t="s">
        <v>381</v>
      </c>
      <c r="C618" s="31" t="s">
        <v>1278</v>
      </c>
      <c r="D618" s="31" t="s">
        <v>1282</v>
      </c>
      <c r="E618" s="6">
        <v>4</v>
      </c>
      <c r="F618" s="6">
        <v>1498450</v>
      </c>
      <c r="G618" s="6">
        <v>742</v>
      </c>
      <c r="H618" s="7">
        <f t="shared" si="9"/>
        <v>2019.4743935309973</v>
      </c>
      <c r="I618" s="6">
        <v>-284981</v>
      </c>
    </row>
    <row r="619" spans="1:9" x14ac:dyDescent="0.2">
      <c r="A619" s="32" t="s">
        <v>1283</v>
      </c>
      <c r="B619" s="31" t="s">
        <v>381</v>
      </c>
      <c r="C619" s="31" t="s">
        <v>1278</v>
      </c>
      <c r="D619" s="31" t="s">
        <v>1284</v>
      </c>
      <c r="E619" s="6">
        <v>4</v>
      </c>
      <c r="F619" s="6">
        <v>2280410</v>
      </c>
      <c r="G619" s="6">
        <v>897</v>
      </c>
      <c r="H619" s="7">
        <f t="shared" si="9"/>
        <v>2542.2630992196209</v>
      </c>
      <c r="I619" s="6">
        <v>-362153</v>
      </c>
    </row>
    <row r="620" spans="1:9" x14ac:dyDescent="0.2">
      <c r="A620" s="32" t="s">
        <v>1285</v>
      </c>
      <c r="B620" s="31" t="s">
        <v>381</v>
      </c>
      <c r="C620" s="31" t="s">
        <v>1278</v>
      </c>
      <c r="D620" s="31" t="s">
        <v>1286</v>
      </c>
      <c r="E620" s="6">
        <v>5</v>
      </c>
      <c r="F620" s="6">
        <v>0</v>
      </c>
      <c r="G620" s="6">
        <v>602</v>
      </c>
      <c r="H620" s="7">
        <f t="shared" si="9"/>
        <v>0</v>
      </c>
      <c r="I620" s="6">
        <v>-136887</v>
      </c>
    </row>
    <row r="621" spans="1:9" x14ac:dyDescent="0.2">
      <c r="A621" s="32" t="s">
        <v>1287</v>
      </c>
      <c r="B621" s="31" t="s">
        <v>381</v>
      </c>
      <c r="C621" s="31" t="s">
        <v>1278</v>
      </c>
      <c r="D621" s="31" t="s">
        <v>1278</v>
      </c>
      <c r="E621" s="6">
        <v>5</v>
      </c>
      <c r="F621" s="6">
        <v>2470020</v>
      </c>
      <c r="G621" s="6">
        <v>2094</v>
      </c>
      <c r="H621" s="7">
        <f t="shared" si="9"/>
        <v>1179.5702005730659</v>
      </c>
      <c r="I621" s="6">
        <v>-219443</v>
      </c>
    </row>
    <row r="622" spans="1:9" x14ac:dyDescent="0.2">
      <c r="A622" s="32" t="s">
        <v>1288</v>
      </c>
      <c r="B622" s="31" t="s">
        <v>381</v>
      </c>
      <c r="C622" s="31" t="s">
        <v>1278</v>
      </c>
      <c r="D622" s="31" t="s">
        <v>1289</v>
      </c>
      <c r="E622" s="6">
        <v>5</v>
      </c>
      <c r="F622" s="6">
        <v>3630624</v>
      </c>
      <c r="G622" s="6">
        <v>1797</v>
      </c>
      <c r="H622" s="7">
        <f t="shared" si="9"/>
        <v>2020.380634390651</v>
      </c>
      <c r="I622" s="6">
        <v>-342851</v>
      </c>
    </row>
    <row r="623" spans="1:9" x14ac:dyDescent="0.2">
      <c r="A623" s="32" t="s">
        <v>1290</v>
      </c>
      <c r="B623" s="31" t="s">
        <v>381</v>
      </c>
      <c r="C623" s="31" t="s">
        <v>1278</v>
      </c>
      <c r="D623" s="31" t="s">
        <v>1291</v>
      </c>
      <c r="E623" s="6">
        <v>5</v>
      </c>
      <c r="F623" s="6">
        <v>1296703</v>
      </c>
      <c r="G623" s="6">
        <v>879</v>
      </c>
      <c r="H623" s="7">
        <f t="shared" si="9"/>
        <v>1475.202502844141</v>
      </c>
      <c r="I623" s="6">
        <v>-86777</v>
      </c>
    </row>
    <row r="624" spans="1:9" x14ac:dyDescent="0.2">
      <c r="A624" s="32" t="s">
        <v>1292</v>
      </c>
      <c r="B624" s="31" t="s">
        <v>381</v>
      </c>
      <c r="C624" s="31" t="s">
        <v>1278</v>
      </c>
      <c r="D624" s="31" t="s">
        <v>1293</v>
      </c>
      <c r="E624" s="6">
        <v>4</v>
      </c>
      <c r="F624" s="6">
        <v>656601</v>
      </c>
      <c r="G624" s="6">
        <v>1025</v>
      </c>
      <c r="H624" s="7">
        <f t="shared" si="9"/>
        <v>640.58634146341467</v>
      </c>
      <c r="I624" s="6">
        <v>-550704</v>
      </c>
    </row>
    <row r="625" spans="1:9" x14ac:dyDescent="0.2">
      <c r="A625" s="32" t="s">
        <v>1294</v>
      </c>
      <c r="B625" s="31" t="s">
        <v>381</v>
      </c>
      <c r="C625" s="31" t="s">
        <v>1278</v>
      </c>
      <c r="D625" s="31" t="s">
        <v>1295</v>
      </c>
      <c r="E625" s="6">
        <v>5</v>
      </c>
      <c r="F625" s="6">
        <v>442780</v>
      </c>
      <c r="G625" s="6">
        <v>979</v>
      </c>
      <c r="H625" s="7">
        <f t="shared" si="9"/>
        <v>452.27783452502553</v>
      </c>
      <c r="I625" s="6">
        <v>-201384</v>
      </c>
    </row>
    <row r="626" spans="1:9" x14ac:dyDescent="0.2">
      <c r="A626" s="32" t="s">
        <v>1296</v>
      </c>
      <c r="B626" s="31" t="s">
        <v>381</v>
      </c>
      <c r="C626" s="31" t="s">
        <v>1278</v>
      </c>
      <c r="D626" s="31" t="s">
        <v>1297</v>
      </c>
      <c r="E626" s="6">
        <v>4</v>
      </c>
      <c r="F626" s="6">
        <v>1007126</v>
      </c>
      <c r="G626" s="6">
        <v>1109</v>
      </c>
      <c r="H626" s="7">
        <f t="shared" si="9"/>
        <v>908.13886384129842</v>
      </c>
      <c r="I626" s="6">
        <v>-359031</v>
      </c>
    </row>
    <row r="627" spans="1:9" x14ac:dyDescent="0.2">
      <c r="A627" s="32" t="s">
        <v>1298</v>
      </c>
      <c r="B627" s="31" t="s">
        <v>381</v>
      </c>
      <c r="C627" s="31" t="s">
        <v>1278</v>
      </c>
      <c r="D627" s="31" t="s">
        <v>1299</v>
      </c>
      <c r="E627" s="6">
        <v>4</v>
      </c>
      <c r="F627" s="6">
        <v>1207150</v>
      </c>
      <c r="G627" s="6">
        <v>797</v>
      </c>
      <c r="H627" s="7">
        <f t="shared" si="9"/>
        <v>1514.6173149309911</v>
      </c>
      <c r="I627" s="6">
        <v>-306579</v>
      </c>
    </row>
    <row r="628" spans="1:9" x14ac:dyDescent="0.2">
      <c r="A628" s="32" t="s">
        <v>1301</v>
      </c>
      <c r="B628" s="31" t="s">
        <v>247</v>
      </c>
      <c r="C628" s="31" t="s">
        <v>1300</v>
      </c>
      <c r="D628" s="31" t="s">
        <v>1302</v>
      </c>
      <c r="E628" s="6">
        <v>6</v>
      </c>
      <c r="F628" s="6">
        <v>97982</v>
      </c>
      <c r="G628" s="6">
        <v>2907</v>
      </c>
      <c r="H628" s="7">
        <f t="shared" si="9"/>
        <v>33.705538355693157</v>
      </c>
      <c r="I628" s="6">
        <v>-103837</v>
      </c>
    </row>
    <row r="629" spans="1:9" x14ac:dyDescent="0.2">
      <c r="A629" s="32" t="s">
        <v>1303</v>
      </c>
      <c r="B629" s="31" t="s">
        <v>247</v>
      </c>
      <c r="C629" s="31" t="s">
        <v>1300</v>
      </c>
      <c r="D629" s="31" t="s">
        <v>1304</v>
      </c>
      <c r="E629" s="6">
        <v>6</v>
      </c>
      <c r="F629" s="6">
        <v>0</v>
      </c>
      <c r="G629" s="6">
        <v>3821</v>
      </c>
      <c r="H629" s="7">
        <f t="shared" si="9"/>
        <v>0</v>
      </c>
      <c r="I629" s="6">
        <v>-609556</v>
      </c>
    </row>
    <row r="630" spans="1:9" x14ac:dyDescent="0.2">
      <c r="A630" s="32" t="s">
        <v>1305</v>
      </c>
      <c r="B630" s="31" t="s">
        <v>247</v>
      </c>
      <c r="C630" s="31" t="s">
        <v>1300</v>
      </c>
      <c r="D630" s="31" t="s">
        <v>1306</v>
      </c>
      <c r="E630" s="6">
        <v>6</v>
      </c>
      <c r="F630" s="6">
        <v>1739820</v>
      </c>
      <c r="G630" s="6">
        <v>1604</v>
      </c>
      <c r="H630" s="7">
        <f t="shared" si="9"/>
        <v>1084.6758104738155</v>
      </c>
      <c r="I630" s="6">
        <v>-134443</v>
      </c>
    </row>
    <row r="631" spans="1:9" x14ac:dyDescent="0.2">
      <c r="A631" s="32" t="s">
        <v>1307</v>
      </c>
      <c r="B631" s="31" t="s">
        <v>247</v>
      </c>
      <c r="C631" s="31" t="s">
        <v>1300</v>
      </c>
      <c r="D631" s="31" t="s">
        <v>1308</v>
      </c>
      <c r="E631" s="6">
        <v>0</v>
      </c>
      <c r="F631" s="6">
        <v>0</v>
      </c>
      <c r="G631" s="6">
        <v>0</v>
      </c>
      <c r="H631" s="7">
        <v>0</v>
      </c>
      <c r="I631" s="6">
        <v>0</v>
      </c>
    </row>
    <row r="632" spans="1:9" x14ac:dyDescent="0.2">
      <c r="A632" s="32" t="s">
        <v>1309</v>
      </c>
      <c r="B632" s="31" t="s">
        <v>247</v>
      </c>
      <c r="C632" s="31" t="s">
        <v>1300</v>
      </c>
      <c r="D632" s="31" t="s">
        <v>1310</v>
      </c>
      <c r="E632" s="6">
        <v>6</v>
      </c>
      <c r="F632" s="6">
        <v>5157113</v>
      </c>
      <c r="G632" s="6">
        <v>3206</v>
      </c>
      <c r="H632" s="7">
        <f t="shared" si="9"/>
        <v>1608.5817217716781</v>
      </c>
      <c r="I632" s="6">
        <v>-84971</v>
      </c>
    </row>
    <row r="633" spans="1:9" x14ac:dyDescent="0.2">
      <c r="A633" s="32" t="s">
        <v>1311</v>
      </c>
      <c r="B633" s="31" t="s">
        <v>247</v>
      </c>
      <c r="C633" s="31" t="s">
        <v>1300</v>
      </c>
      <c r="D633" s="31" t="s">
        <v>1312</v>
      </c>
      <c r="E633" s="6">
        <v>6</v>
      </c>
      <c r="F633" s="6">
        <v>1624601</v>
      </c>
      <c r="G633" s="6">
        <v>1140</v>
      </c>
      <c r="H633" s="7">
        <f t="shared" si="9"/>
        <v>1425.0885964912281</v>
      </c>
      <c r="I633" s="6">
        <v>-84846</v>
      </c>
    </row>
    <row r="634" spans="1:9" x14ac:dyDescent="0.2">
      <c r="A634" s="32" t="s">
        <v>1313</v>
      </c>
      <c r="B634" s="31" t="s">
        <v>247</v>
      </c>
      <c r="C634" s="31" t="s">
        <v>1300</v>
      </c>
      <c r="D634" s="31" t="s">
        <v>1314</v>
      </c>
      <c r="E634" s="6">
        <v>0</v>
      </c>
      <c r="F634" s="6">
        <v>0</v>
      </c>
      <c r="G634" s="6">
        <v>0</v>
      </c>
      <c r="H634" s="7">
        <v>0</v>
      </c>
      <c r="I634" s="6">
        <v>0</v>
      </c>
    </row>
    <row r="635" spans="1:9" x14ac:dyDescent="0.2">
      <c r="A635" s="32" t="s">
        <v>1315</v>
      </c>
      <c r="B635" s="31" t="s">
        <v>247</v>
      </c>
      <c r="C635" s="31" t="s">
        <v>1300</v>
      </c>
      <c r="D635" s="31" t="s">
        <v>1316</v>
      </c>
      <c r="E635" s="6">
        <v>0</v>
      </c>
      <c r="F635" s="6">
        <v>0</v>
      </c>
      <c r="G635" s="6">
        <v>0</v>
      </c>
      <c r="H635" s="7">
        <v>0</v>
      </c>
      <c r="I635" s="6">
        <v>0</v>
      </c>
    </row>
    <row r="636" spans="1:9" x14ac:dyDescent="0.2">
      <c r="A636" s="32" t="s">
        <v>1317</v>
      </c>
      <c r="B636" s="31" t="s">
        <v>247</v>
      </c>
      <c r="C636" s="31" t="s">
        <v>1300</v>
      </c>
      <c r="D636" s="31" t="s">
        <v>1318</v>
      </c>
      <c r="E636" s="6">
        <v>6</v>
      </c>
      <c r="F636" s="6">
        <v>1007220</v>
      </c>
      <c r="G636" s="6">
        <v>1776</v>
      </c>
      <c r="H636" s="7">
        <f t="shared" si="9"/>
        <v>567.12837837837833</v>
      </c>
      <c r="I636" s="6">
        <v>-68978</v>
      </c>
    </row>
    <row r="637" spans="1:9" x14ac:dyDescent="0.2">
      <c r="A637" s="32" t="s">
        <v>1319</v>
      </c>
      <c r="B637" s="31" t="s">
        <v>247</v>
      </c>
      <c r="C637" s="31" t="s">
        <v>1300</v>
      </c>
      <c r="D637" s="31" t="s">
        <v>1320</v>
      </c>
      <c r="E637" s="6">
        <v>6</v>
      </c>
      <c r="F637" s="6">
        <v>2310247</v>
      </c>
      <c r="G637" s="6">
        <v>1544</v>
      </c>
      <c r="H637" s="7">
        <f t="shared" si="9"/>
        <v>1496.2739637305699</v>
      </c>
      <c r="I637" s="6">
        <v>-139152</v>
      </c>
    </row>
    <row r="638" spans="1:9" x14ac:dyDescent="0.2">
      <c r="A638" s="32" t="s">
        <v>1321</v>
      </c>
      <c r="B638" s="31" t="s">
        <v>247</v>
      </c>
      <c r="C638" s="31" t="s">
        <v>1300</v>
      </c>
      <c r="D638" s="31" t="s">
        <v>1322</v>
      </c>
      <c r="E638" s="6">
        <v>6</v>
      </c>
      <c r="F638" s="6">
        <v>1510876</v>
      </c>
      <c r="G638" s="6">
        <v>1666</v>
      </c>
      <c r="H638" s="7">
        <f t="shared" si="9"/>
        <v>906.88835534213683</v>
      </c>
      <c r="I638" s="6">
        <v>-38520</v>
      </c>
    </row>
    <row r="639" spans="1:9" x14ac:dyDescent="0.2">
      <c r="A639" s="32" t="s">
        <v>1323</v>
      </c>
      <c r="B639" s="31" t="s">
        <v>247</v>
      </c>
      <c r="C639" s="31" t="s">
        <v>1300</v>
      </c>
      <c r="D639" s="31" t="s">
        <v>1324</v>
      </c>
      <c r="E639" s="6">
        <v>6</v>
      </c>
      <c r="F639" s="6">
        <v>3408592</v>
      </c>
      <c r="G639" s="6">
        <v>2338</v>
      </c>
      <c r="H639" s="7">
        <f t="shared" si="9"/>
        <v>1457.9093242087254</v>
      </c>
      <c r="I639" s="6">
        <v>-67665</v>
      </c>
    </row>
    <row r="640" spans="1:9" x14ac:dyDescent="0.2">
      <c r="A640" s="32" t="s">
        <v>1325</v>
      </c>
      <c r="B640" s="31" t="s">
        <v>247</v>
      </c>
      <c r="C640" s="31" t="s">
        <v>1300</v>
      </c>
      <c r="D640" s="31" t="s">
        <v>1326</v>
      </c>
      <c r="E640" s="6">
        <v>6</v>
      </c>
      <c r="F640" s="6">
        <v>1681090</v>
      </c>
      <c r="G640" s="6">
        <v>2016</v>
      </c>
      <c r="H640" s="7">
        <f t="shared" si="9"/>
        <v>833.87400793650795</v>
      </c>
      <c r="I640" s="6">
        <v>-66115</v>
      </c>
    </row>
    <row r="641" spans="1:9" x14ac:dyDescent="0.2">
      <c r="A641" s="32" t="s">
        <v>1327</v>
      </c>
      <c r="B641" s="31" t="s">
        <v>247</v>
      </c>
      <c r="C641" s="31" t="s">
        <v>1300</v>
      </c>
      <c r="D641" s="31" t="s">
        <v>1328</v>
      </c>
      <c r="E641" s="6">
        <v>5</v>
      </c>
      <c r="F641" s="6">
        <v>0</v>
      </c>
      <c r="G641" s="6">
        <v>1609</v>
      </c>
      <c r="H641" s="7">
        <f t="shared" si="9"/>
        <v>0</v>
      </c>
      <c r="I641" s="6">
        <v>-312746</v>
      </c>
    </row>
    <row r="642" spans="1:9" x14ac:dyDescent="0.2">
      <c r="A642" s="32" t="s">
        <v>1329</v>
      </c>
      <c r="B642" s="31" t="s">
        <v>247</v>
      </c>
      <c r="C642" s="31" t="s">
        <v>1300</v>
      </c>
      <c r="D642" s="31" t="s">
        <v>1330</v>
      </c>
      <c r="E642" s="6">
        <v>5</v>
      </c>
      <c r="F642" s="6">
        <v>2185131</v>
      </c>
      <c r="G642" s="6">
        <v>1006</v>
      </c>
      <c r="H642" s="7">
        <f t="shared" si="9"/>
        <v>2172.0984095427434</v>
      </c>
      <c r="I642" s="6">
        <v>-197107</v>
      </c>
    </row>
    <row r="643" spans="1:9" x14ac:dyDescent="0.2">
      <c r="A643" s="32" t="s">
        <v>1331</v>
      </c>
      <c r="B643" s="31" t="s">
        <v>247</v>
      </c>
      <c r="C643" s="31" t="s">
        <v>1300</v>
      </c>
      <c r="D643" s="31" t="s">
        <v>1332</v>
      </c>
      <c r="E643" s="6">
        <v>6</v>
      </c>
      <c r="F643" s="6">
        <v>0</v>
      </c>
      <c r="G643" s="6">
        <v>3741</v>
      </c>
      <c r="H643" s="7">
        <f t="shared" ref="H643:H677" si="10">F643/G643</f>
        <v>0</v>
      </c>
      <c r="I643" s="6">
        <v>-460773</v>
      </c>
    </row>
    <row r="644" spans="1:9" x14ac:dyDescent="0.2">
      <c r="A644" s="32" t="s">
        <v>1333</v>
      </c>
      <c r="B644" s="31" t="s">
        <v>247</v>
      </c>
      <c r="C644" s="31" t="s">
        <v>1300</v>
      </c>
      <c r="D644" s="31" t="s">
        <v>1334</v>
      </c>
      <c r="E644" s="6">
        <v>6</v>
      </c>
      <c r="F644" s="6">
        <v>0</v>
      </c>
      <c r="G644" s="6">
        <v>5531</v>
      </c>
      <c r="H644" s="7">
        <f t="shared" si="10"/>
        <v>0</v>
      </c>
      <c r="I644" s="6">
        <v>-400582</v>
      </c>
    </row>
    <row r="645" spans="1:9" x14ac:dyDescent="0.2">
      <c r="A645" s="32" t="s">
        <v>1335</v>
      </c>
      <c r="B645" s="31" t="s">
        <v>247</v>
      </c>
      <c r="C645" s="31" t="s">
        <v>1300</v>
      </c>
      <c r="D645" s="31" t="s">
        <v>1336</v>
      </c>
      <c r="E645" s="6">
        <v>6</v>
      </c>
      <c r="F645" s="6">
        <v>2467616</v>
      </c>
      <c r="G645" s="6">
        <v>1919</v>
      </c>
      <c r="H645" s="7">
        <f t="shared" si="10"/>
        <v>1285.8863991662324</v>
      </c>
      <c r="I645" s="6">
        <v>-79661</v>
      </c>
    </row>
    <row r="646" spans="1:9" x14ac:dyDescent="0.2">
      <c r="A646" s="32" t="s">
        <v>1337</v>
      </c>
      <c r="B646" s="31" t="s">
        <v>247</v>
      </c>
      <c r="C646" s="31" t="s">
        <v>1300</v>
      </c>
      <c r="D646" s="31" t="s">
        <v>1338</v>
      </c>
      <c r="E646" s="6">
        <v>6</v>
      </c>
      <c r="F646" s="6">
        <v>0</v>
      </c>
      <c r="G646" s="6">
        <v>295</v>
      </c>
      <c r="H646" s="7">
        <f t="shared" si="10"/>
        <v>0</v>
      </c>
      <c r="I646" s="6">
        <v>-34513</v>
      </c>
    </row>
    <row r="647" spans="1:9" x14ac:dyDescent="0.2">
      <c r="A647" s="32" t="s">
        <v>1339</v>
      </c>
      <c r="B647" s="31" t="s">
        <v>247</v>
      </c>
      <c r="C647" s="31" t="s">
        <v>1300</v>
      </c>
      <c r="D647" s="31" t="s">
        <v>1340</v>
      </c>
      <c r="E647" s="6">
        <v>6</v>
      </c>
      <c r="F647" s="6">
        <v>1590876</v>
      </c>
      <c r="G647" s="6">
        <v>1398</v>
      </c>
      <c r="H647" s="7">
        <f t="shared" si="10"/>
        <v>1137.9656652360516</v>
      </c>
      <c r="I647" s="6">
        <v>-79630</v>
      </c>
    </row>
    <row r="648" spans="1:9" x14ac:dyDescent="0.2">
      <c r="A648" s="32" t="s">
        <v>1341</v>
      </c>
      <c r="B648" s="31" t="s">
        <v>247</v>
      </c>
      <c r="C648" s="31" t="s">
        <v>1300</v>
      </c>
      <c r="D648" s="31" t="s">
        <v>1342</v>
      </c>
      <c r="E648" s="6">
        <v>6</v>
      </c>
      <c r="F648" s="6">
        <v>2495006</v>
      </c>
      <c r="G648" s="6">
        <v>1692</v>
      </c>
      <c r="H648" s="7">
        <f t="shared" si="10"/>
        <v>1474.5898345153664</v>
      </c>
      <c r="I648" s="6">
        <v>-53328</v>
      </c>
    </row>
    <row r="649" spans="1:9" x14ac:dyDescent="0.2">
      <c r="A649" s="32" t="s">
        <v>1343</v>
      </c>
      <c r="B649" s="31" t="s">
        <v>247</v>
      </c>
      <c r="C649" s="31" t="s">
        <v>1300</v>
      </c>
      <c r="D649" s="31" t="s">
        <v>1344</v>
      </c>
      <c r="E649" s="6">
        <v>3</v>
      </c>
      <c r="F649" s="6">
        <v>0</v>
      </c>
      <c r="G649" s="6">
        <v>7819</v>
      </c>
      <c r="H649" s="7">
        <f t="shared" si="10"/>
        <v>0</v>
      </c>
      <c r="I649" s="6">
        <v>-3182264</v>
      </c>
    </row>
    <row r="650" spans="1:9" x14ac:dyDescent="0.2">
      <c r="A650" s="32" t="s">
        <v>1345</v>
      </c>
      <c r="B650" s="31" t="s">
        <v>247</v>
      </c>
      <c r="C650" s="31" t="s">
        <v>1300</v>
      </c>
      <c r="D650" s="31" t="s">
        <v>1346</v>
      </c>
      <c r="E650" s="6">
        <v>6</v>
      </c>
      <c r="F650" s="6">
        <v>0</v>
      </c>
      <c r="G650" s="6">
        <v>3591</v>
      </c>
      <c r="H650" s="7">
        <f t="shared" si="10"/>
        <v>0</v>
      </c>
      <c r="I650" s="6">
        <v>-140149</v>
      </c>
    </row>
    <row r="651" spans="1:9" x14ac:dyDescent="0.2">
      <c r="A651" s="32" t="s">
        <v>1347</v>
      </c>
      <c r="B651" s="31" t="s">
        <v>247</v>
      </c>
      <c r="C651" s="31" t="s">
        <v>1300</v>
      </c>
      <c r="D651" s="31" t="s">
        <v>1348</v>
      </c>
      <c r="E651" s="6">
        <v>5</v>
      </c>
      <c r="F651" s="6">
        <v>24413132</v>
      </c>
      <c r="G651" s="6">
        <v>10356</v>
      </c>
      <c r="H651" s="7">
        <f t="shared" si="10"/>
        <v>2357.3901120123601</v>
      </c>
      <c r="I651" s="6">
        <v>-2451984</v>
      </c>
    </row>
    <row r="652" spans="1:9" x14ac:dyDescent="0.2">
      <c r="A652" s="32" t="s">
        <v>1349</v>
      </c>
      <c r="B652" s="31" t="s">
        <v>247</v>
      </c>
      <c r="C652" s="31" t="s">
        <v>1300</v>
      </c>
      <c r="D652" s="31" t="s">
        <v>1350</v>
      </c>
      <c r="E652" s="6">
        <v>6</v>
      </c>
      <c r="F652" s="6">
        <v>0</v>
      </c>
      <c r="G652" s="6">
        <v>2284</v>
      </c>
      <c r="H652" s="7">
        <f t="shared" si="10"/>
        <v>0</v>
      </c>
      <c r="I652" s="6">
        <v>-62999</v>
      </c>
    </row>
    <row r="653" spans="1:9" x14ac:dyDescent="0.2">
      <c r="A653" s="32" t="s">
        <v>1351</v>
      </c>
      <c r="B653" s="31" t="s">
        <v>247</v>
      </c>
      <c r="C653" s="31" t="s">
        <v>1300</v>
      </c>
      <c r="D653" s="31" t="s">
        <v>1352</v>
      </c>
      <c r="E653" s="6">
        <v>6</v>
      </c>
      <c r="F653" s="6">
        <v>158061</v>
      </c>
      <c r="G653" s="6">
        <v>1034</v>
      </c>
      <c r="H653" s="7">
        <f t="shared" si="10"/>
        <v>152.86363636363637</v>
      </c>
      <c r="I653" s="6">
        <v>-123176</v>
      </c>
    </row>
    <row r="654" spans="1:9" x14ac:dyDescent="0.2">
      <c r="A654" s="32" t="s">
        <v>1353</v>
      </c>
      <c r="B654" s="31" t="s">
        <v>247</v>
      </c>
      <c r="C654" s="31" t="s">
        <v>1300</v>
      </c>
      <c r="D654" s="31" t="s">
        <v>1354</v>
      </c>
      <c r="E654" s="6">
        <v>5</v>
      </c>
      <c r="F654" s="6">
        <v>15128617</v>
      </c>
      <c r="G654" s="6">
        <v>4880</v>
      </c>
      <c r="H654" s="7">
        <f t="shared" si="10"/>
        <v>3100.1264344262295</v>
      </c>
      <c r="I654" s="6">
        <v>-831129</v>
      </c>
    </row>
    <row r="655" spans="1:9" x14ac:dyDescent="0.2">
      <c r="A655" s="32" t="s">
        <v>1355</v>
      </c>
      <c r="B655" s="31" t="s">
        <v>247</v>
      </c>
      <c r="C655" s="31" t="s">
        <v>1300</v>
      </c>
      <c r="D655" s="31" t="s">
        <v>1356</v>
      </c>
      <c r="E655" s="6">
        <v>6</v>
      </c>
      <c r="F655" s="6">
        <v>154311</v>
      </c>
      <c r="G655" s="6">
        <v>1354</v>
      </c>
      <c r="H655" s="7">
        <f t="shared" si="10"/>
        <v>113.96676514032497</v>
      </c>
      <c r="I655" s="6">
        <v>-53798</v>
      </c>
    </row>
    <row r="656" spans="1:9" x14ac:dyDescent="0.2">
      <c r="A656" s="32" t="s">
        <v>1357</v>
      </c>
      <c r="B656" s="31" t="s">
        <v>247</v>
      </c>
      <c r="C656" s="31" t="s">
        <v>1300</v>
      </c>
      <c r="D656" s="31" t="s">
        <v>1358</v>
      </c>
      <c r="E656" s="6">
        <v>3</v>
      </c>
      <c r="F656" s="6">
        <v>11188071</v>
      </c>
      <c r="G656" s="6">
        <v>3376</v>
      </c>
      <c r="H656" s="7">
        <f t="shared" si="10"/>
        <v>3314.0020734597156</v>
      </c>
      <c r="I656" s="6">
        <v>-1042629</v>
      </c>
    </row>
    <row r="657" spans="1:9" x14ac:dyDescent="0.2">
      <c r="A657" s="32" t="s">
        <v>1359</v>
      </c>
      <c r="B657" s="31" t="s">
        <v>247</v>
      </c>
      <c r="C657" s="31" t="s">
        <v>1300</v>
      </c>
      <c r="D657" s="31" t="s">
        <v>1360</v>
      </c>
      <c r="E657" s="6">
        <v>6</v>
      </c>
      <c r="F657" s="6">
        <v>3257850</v>
      </c>
      <c r="G657" s="6">
        <v>2849</v>
      </c>
      <c r="H657" s="7">
        <f t="shared" si="10"/>
        <v>1143.5064935064936</v>
      </c>
      <c r="I657" s="6">
        <v>-85360</v>
      </c>
    </row>
    <row r="658" spans="1:9" x14ac:dyDescent="0.2">
      <c r="A658" s="32" t="s">
        <v>1361</v>
      </c>
      <c r="B658" s="31" t="s">
        <v>247</v>
      </c>
      <c r="C658" s="31" t="s">
        <v>1300</v>
      </c>
      <c r="D658" s="31" t="s">
        <v>1362</v>
      </c>
      <c r="E658" s="6">
        <v>6</v>
      </c>
      <c r="F658" s="6">
        <v>0</v>
      </c>
      <c r="G658" s="6">
        <v>3090</v>
      </c>
      <c r="H658" s="7">
        <f t="shared" si="10"/>
        <v>0</v>
      </c>
      <c r="I658" s="6">
        <v>-84248</v>
      </c>
    </row>
    <row r="659" spans="1:9" x14ac:dyDescent="0.2">
      <c r="A659" s="32" t="s">
        <v>1363</v>
      </c>
      <c r="B659" s="31" t="s">
        <v>247</v>
      </c>
      <c r="C659" s="31" t="s">
        <v>1300</v>
      </c>
      <c r="D659" s="31" t="s">
        <v>1364</v>
      </c>
      <c r="E659" s="6">
        <v>6</v>
      </c>
      <c r="F659" s="6">
        <v>1589120</v>
      </c>
      <c r="G659" s="6">
        <v>1528</v>
      </c>
      <c r="H659" s="7">
        <f t="shared" si="10"/>
        <v>1040</v>
      </c>
      <c r="I659" s="6">
        <v>-72580</v>
      </c>
    </row>
    <row r="660" spans="1:9" x14ac:dyDescent="0.2">
      <c r="A660" s="32" t="s">
        <v>1365</v>
      </c>
      <c r="B660" s="31" t="s">
        <v>247</v>
      </c>
      <c r="C660" s="31" t="s">
        <v>1300</v>
      </c>
      <c r="D660" s="31" t="s">
        <v>1366</v>
      </c>
      <c r="E660" s="6">
        <v>3</v>
      </c>
      <c r="F660" s="6">
        <v>26233812</v>
      </c>
      <c r="G660" s="6">
        <v>4723</v>
      </c>
      <c r="H660" s="7">
        <f t="shared" si="10"/>
        <v>5554.4806267203048</v>
      </c>
      <c r="I660" s="6">
        <v>-1382355</v>
      </c>
    </row>
    <row r="661" spans="1:9" x14ac:dyDescent="0.2">
      <c r="A661" s="32" t="s">
        <v>1367</v>
      </c>
      <c r="B661" s="31" t="s">
        <v>247</v>
      </c>
      <c r="C661" s="31" t="s">
        <v>1300</v>
      </c>
      <c r="D661" s="31" t="s">
        <v>1368</v>
      </c>
      <c r="E661" s="6">
        <v>6</v>
      </c>
      <c r="F661" s="6">
        <v>937329</v>
      </c>
      <c r="G661" s="6">
        <v>1375</v>
      </c>
      <c r="H661" s="7">
        <f t="shared" si="10"/>
        <v>681.69381818181819</v>
      </c>
      <c r="I661" s="6">
        <v>-42101</v>
      </c>
    </row>
    <row r="662" spans="1:9" x14ac:dyDescent="0.2">
      <c r="A662" s="32" t="s">
        <v>1369</v>
      </c>
      <c r="B662" s="31" t="s">
        <v>247</v>
      </c>
      <c r="C662" s="31" t="s">
        <v>1300</v>
      </c>
      <c r="D662" s="31" t="s">
        <v>1370</v>
      </c>
      <c r="E662" s="6">
        <v>0</v>
      </c>
      <c r="F662" s="6">
        <v>0</v>
      </c>
      <c r="G662" s="6">
        <v>0</v>
      </c>
      <c r="H662" s="7">
        <v>0</v>
      </c>
      <c r="I662" s="6">
        <v>0</v>
      </c>
    </row>
    <row r="663" spans="1:9" x14ac:dyDescent="0.2">
      <c r="A663" s="32" t="s">
        <v>1371</v>
      </c>
      <c r="B663" s="31" t="s">
        <v>247</v>
      </c>
      <c r="C663" s="31" t="s">
        <v>1300</v>
      </c>
      <c r="D663" s="31" t="s">
        <v>1372</v>
      </c>
      <c r="E663" s="6">
        <v>6</v>
      </c>
      <c r="F663" s="6">
        <v>3575503</v>
      </c>
      <c r="G663" s="6">
        <v>2789</v>
      </c>
      <c r="H663" s="7">
        <f t="shared" si="10"/>
        <v>1282.0017927572608</v>
      </c>
      <c r="I663" s="6">
        <v>-72768</v>
      </c>
    </row>
    <row r="664" spans="1:9" x14ac:dyDescent="0.2">
      <c r="A664" s="32" t="s">
        <v>1373</v>
      </c>
      <c r="B664" s="31" t="s">
        <v>247</v>
      </c>
      <c r="C664" s="31" t="s">
        <v>1300</v>
      </c>
      <c r="D664" s="31" t="s">
        <v>1374</v>
      </c>
      <c r="E664" s="6">
        <v>5</v>
      </c>
      <c r="F664" s="6">
        <v>13240899</v>
      </c>
      <c r="G664" s="6">
        <v>7256</v>
      </c>
      <c r="H664" s="7">
        <f t="shared" si="10"/>
        <v>1824.8207001102535</v>
      </c>
      <c r="I664" s="6">
        <v>-1636100</v>
      </c>
    </row>
    <row r="665" spans="1:9" x14ac:dyDescent="0.2">
      <c r="A665" s="32" t="s">
        <v>1375</v>
      </c>
      <c r="B665" s="31" t="s">
        <v>247</v>
      </c>
      <c r="C665" s="31" t="s">
        <v>1300</v>
      </c>
      <c r="D665" s="31" t="s">
        <v>1376</v>
      </c>
      <c r="E665" s="6">
        <v>2</v>
      </c>
      <c r="F665" s="6">
        <v>48110458</v>
      </c>
      <c r="G665" s="6">
        <v>26187</v>
      </c>
      <c r="H665" s="7">
        <f t="shared" si="10"/>
        <v>1837.1886050330318</v>
      </c>
      <c r="I665" s="6">
        <v>-10436078</v>
      </c>
    </row>
    <row r="666" spans="1:9" x14ac:dyDescent="0.2">
      <c r="A666" s="32" t="s">
        <v>1377</v>
      </c>
      <c r="B666" s="31" t="s">
        <v>247</v>
      </c>
      <c r="C666" s="31" t="s">
        <v>1300</v>
      </c>
      <c r="D666" s="31" t="s">
        <v>1378</v>
      </c>
      <c r="E666" s="6">
        <v>5</v>
      </c>
      <c r="F666" s="6">
        <v>6457369</v>
      </c>
      <c r="G666" s="6">
        <v>5483</v>
      </c>
      <c r="H666" s="7">
        <f t="shared" si="10"/>
        <v>1177.7072770381178</v>
      </c>
      <c r="I666" s="6">
        <v>-249604</v>
      </c>
    </row>
    <row r="667" spans="1:9" x14ac:dyDescent="0.2">
      <c r="A667" s="32" t="s">
        <v>1379</v>
      </c>
      <c r="B667" s="31" t="s">
        <v>247</v>
      </c>
      <c r="C667" s="31" t="s">
        <v>1300</v>
      </c>
      <c r="D667" s="31" t="s">
        <v>1380</v>
      </c>
      <c r="E667" s="6">
        <v>6</v>
      </c>
      <c r="F667" s="6">
        <v>4248151</v>
      </c>
      <c r="G667" s="6">
        <v>3402</v>
      </c>
      <c r="H667" s="7">
        <f t="shared" si="10"/>
        <v>1248.7216343327455</v>
      </c>
      <c r="I667" s="6">
        <v>-122147</v>
      </c>
    </row>
    <row r="668" spans="1:9" x14ac:dyDescent="0.2">
      <c r="A668" s="32" t="s">
        <v>1382</v>
      </c>
      <c r="B668" s="31" t="s">
        <v>381</v>
      </c>
      <c r="C668" s="31" t="s">
        <v>1381</v>
      </c>
      <c r="D668" s="31" t="s">
        <v>1383</v>
      </c>
      <c r="E668" s="6">
        <v>5</v>
      </c>
      <c r="F668" s="6">
        <v>0</v>
      </c>
      <c r="G668" s="6">
        <v>1159</v>
      </c>
      <c r="H668" s="7">
        <f t="shared" si="10"/>
        <v>0</v>
      </c>
      <c r="I668" s="6">
        <v>-202328</v>
      </c>
    </row>
    <row r="669" spans="1:9" x14ac:dyDescent="0.2">
      <c r="A669" s="32" t="s">
        <v>1384</v>
      </c>
      <c r="B669" s="31" t="s">
        <v>381</v>
      </c>
      <c r="C669" s="31" t="s">
        <v>1381</v>
      </c>
      <c r="D669" s="31" t="s">
        <v>1385</v>
      </c>
      <c r="E669" s="6">
        <v>5</v>
      </c>
      <c r="F669" s="6">
        <v>375216</v>
      </c>
      <c r="G669" s="6">
        <v>860</v>
      </c>
      <c r="H669" s="7">
        <f t="shared" si="10"/>
        <v>436.29767441860463</v>
      </c>
      <c r="I669" s="6">
        <v>-205581</v>
      </c>
    </row>
    <row r="670" spans="1:9" x14ac:dyDescent="0.2">
      <c r="A670" s="32" t="s">
        <v>1386</v>
      </c>
      <c r="B670" s="31" t="s">
        <v>381</v>
      </c>
      <c r="C670" s="31" t="s">
        <v>1381</v>
      </c>
      <c r="D670" s="31" t="s">
        <v>1381</v>
      </c>
      <c r="E670" s="6">
        <v>5</v>
      </c>
      <c r="F670" s="6">
        <v>0</v>
      </c>
      <c r="G670" s="6">
        <v>123</v>
      </c>
      <c r="H670" s="7">
        <f t="shared" si="10"/>
        <v>0</v>
      </c>
      <c r="I670" s="6">
        <v>-42269</v>
      </c>
    </row>
    <row r="671" spans="1:9" x14ac:dyDescent="0.2">
      <c r="A671" s="32" t="s">
        <v>1387</v>
      </c>
      <c r="B671" s="31" t="s">
        <v>381</v>
      </c>
      <c r="C671" s="31" t="s">
        <v>1381</v>
      </c>
      <c r="D671" s="31" t="s">
        <v>1388</v>
      </c>
      <c r="E671" s="6">
        <v>5</v>
      </c>
      <c r="F671" s="6">
        <v>136889</v>
      </c>
      <c r="G671" s="6">
        <v>780</v>
      </c>
      <c r="H671" s="7">
        <f t="shared" si="10"/>
        <v>175.49871794871794</v>
      </c>
      <c r="I671" s="6">
        <v>-204864</v>
      </c>
    </row>
    <row r="672" spans="1:9" x14ac:dyDescent="0.2">
      <c r="A672" s="32" t="s">
        <v>1389</v>
      </c>
      <c r="B672" s="31" t="s">
        <v>381</v>
      </c>
      <c r="C672" s="31" t="s">
        <v>1381</v>
      </c>
      <c r="D672" s="31" t="s">
        <v>1390</v>
      </c>
      <c r="E672" s="6">
        <v>5</v>
      </c>
      <c r="F672" s="6">
        <v>1193779</v>
      </c>
      <c r="G672" s="6">
        <v>825</v>
      </c>
      <c r="H672" s="7">
        <f t="shared" si="10"/>
        <v>1447.0048484848485</v>
      </c>
      <c r="I672" s="6">
        <v>-242258</v>
      </c>
    </row>
    <row r="673" spans="1:9" x14ac:dyDescent="0.2">
      <c r="A673" s="32" t="s">
        <v>1392</v>
      </c>
      <c r="B673" s="31" t="s">
        <v>381</v>
      </c>
      <c r="C673" s="31" t="s">
        <v>1391</v>
      </c>
      <c r="D673" s="31" t="s">
        <v>1393</v>
      </c>
      <c r="E673" s="6">
        <v>5</v>
      </c>
      <c r="F673" s="6">
        <v>0</v>
      </c>
      <c r="G673" s="6">
        <v>1322</v>
      </c>
      <c r="H673" s="7">
        <f t="shared" si="10"/>
        <v>0</v>
      </c>
      <c r="I673" s="6">
        <v>-711208</v>
      </c>
    </row>
    <row r="674" spans="1:9" x14ac:dyDescent="0.2">
      <c r="A674" s="32" t="s">
        <v>1394</v>
      </c>
      <c r="B674" s="31" t="s">
        <v>381</v>
      </c>
      <c r="C674" s="31" t="s">
        <v>1391</v>
      </c>
      <c r="D674" s="31" t="s">
        <v>1395</v>
      </c>
      <c r="E674" s="6">
        <v>4</v>
      </c>
      <c r="F674" s="6">
        <v>0</v>
      </c>
      <c r="G674" s="6">
        <v>623</v>
      </c>
      <c r="H674" s="7">
        <f t="shared" si="10"/>
        <v>0</v>
      </c>
      <c r="I674" s="6">
        <v>-521825</v>
      </c>
    </row>
    <row r="675" spans="1:9" x14ac:dyDescent="0.2">
      <c r="A675" s="32"/>
      <c r="B675" s="31"/>
      <c r="C675" s="29"/>
      <c r="D675" s="33" t="s">
        <v>1776</v>
      </c>
      <c r="E675" s="6"/>
      <c r="F675" s="6">
        <f>SUM(F2:F674)</f>
        <v>3875595129</v>
      </c>
      <c r="G675" s="6">
        <v>2521969</v>
      </c>
      <c r="H675" s="7">
        <f t="shared" si="10"/>
        <v>1536.7338492265369</v>
      </c>
      <c r="I675" s="6">
        <v>-1123420352</v>
      </c>
    </row>
    <row r="676" spans="1:9" x14ac:dyDescent="0.2">
      <c r="B676" s="31"/>
      <c r="C676" s="31"/>
      <c r="D676" s="34" t="s">
        <v>1777</v>
      </c>
      <c r="E676" s="6"/>
      <c r="F676" s="6">
        <v>172781192</v>
      </c>
      <c r="G676" s="6">
        <v>61325</v>
      </c>
      <c r="H676" s="7">
        <f t="shared" si="10"/>
        <v>2817.4674602527516</v>
      </c>
      <c r="I676" s="6">
        <v>-10202899</v>
      </c>
    </row>
    <row r="677" spans="1:9" x14ac:dyDescent="0.2">
      <c r="A677" s="32"/>
      <c r="B677" s="31"/>
      <c r="C677" s="29"/>
      <c r="D677" s="34" t="s">
        <v>1778</v>
      </c>
      <c r="E677" s="6"/>
      <c r="F677" s="6">
        <v>4048376321</v>
      </c>
      <c r="G677" s="6">
        <v>2583294</v>
      </c>
      <c r="H677" s="7">
        <f t="shared" si="10"/>
        <v>1567.1372755094851</v>
      </c>
      <c r="I677" s="6">
        <v>-1133623251</v>
      </c>
    </row>
    <row r="678" spans="1:9" x14ac:dyDescent="0.2">
      <c r="A678" s="32"/>
      <c r="B678" s="31"/>
      <c r="C678" s="29"/>
      <c r="E678" s="6"/>
      <c r="F678" s="6"/>
      <c r="G678" s="6"/>
      <c r="I678" s="6"/>
    </row>
    <row r="679" spans="1:9" x14ac:dyDescent="0.2">
      <c r="A679" s="32"/>
      <c r="B679" s="31"/>
      <c r="C679" s="35"/>
      <c r="E679" s="6"/>
      <c r="G679" s="6"/>
      <c r="I679" s="6"/>
    </row>
    <row r="680" spans="1:9" x14ac:dyDescent="0.2">
      <c r="B680" s="31"/>
      <c r="C680" s="36"/>
      <c r="E680" s="6"/>
      <c r="G680" s="6"/>
      <c r="I680" s="6"/>
    </row>
    <row r="681" spans="1:9" x14ac:dyDescent="0.2">
      <c r="B681" s="31"/>
      <c r="C681" s="31"/>
      <c r="E681" s="6"/>
      <c r="G681" s="6"/>
      <c r="I681" s="6"/>
    </row>
    <row r="682" spans="1:9" x14ac:dyDescent="0.2">
      <c r="B682" s="35"/>
      <c r="C682" s="31"/>
      <c r="E682" s="6"/>
      <c r="G682" s="6"/>
      <c r="I682" s="6"/>
    </row>
    <row r="683" spans="1:9" x14ac:dyDescent="0.2">
      <c r="B683" s="36"/>
      <c r="C683" s="31"/>
    </row>
    <row r="684" spans="1:9" x14ac:dyDescent="0.2">
      <c r="B684" s="31"/>
      <c r="C684" s="31"/>
    </row>
    <row r="685" spans="1:9" x14ac:dyDescent="0.2">
      <c r="B685" s="31"/>
      <c r="C685" s="31"/>
    </row>
    <row r="686" spans="1:9" x14ac:dyDescent="0.2">
      <c r="B686" s="31"/>
      <c r="C686" s="31"/>
    </row>
    <row r="687" spans="1:9" x14ac:dyDescent="0.2">
      <c r="B687" s="31"/>
      <c r="C687" s="31"/>
    </row>
    <row r="688" spans="1:9" x14ac:dyDescent="0.2">
      <c r="B688" s="31"/>
      <c r="C688" s="31"/>
    </row>
    <row r="689" spans="2:3" x14ac:dyDescent="0.2">
      <c r="B689" s="31"/>
      <c r="C689" s="31"/>
    </row>
    <row r="690" spans="2:3" x14ac:dyDescent="0.2">
      <c r="B690" s="31"/>
      <c r="C690" s="31"/>
    </row>
    <row r="691" spans="2:3" x14ac:dyDescent="0.2">
      <c r="B691" s="31"/>
      <c r="C691" s="31"/>
    </row>
    <row r="692" spans="2:3" x14ac:dyDescent="0.2">
      <c r="B692" s="31"/>
      <c r="C692" s="31"/>
    </row>
    <row r="693" spans="2:3" x14ac:dyDescent="0.2">
      <c r="B693" s="31"/>
      <c r="C693" s="31"/>
    </row>
    <row r="694" spans="2:3" x14ac:dyDescent="0.2">
      <c r="B694" s="31"/>
      <c r="C694" s="31"/>
    </row>
    <row r="695" spans="2:3" x14ac:dyDescent="0.2">
      <c r="B695" s="31"/>
      <c r="C695" s="31"/>
    </row>
    <row r="696" spans="2:3" x14ac:dyDescent="0.2">
      <c r="B696" s="31"/>
      <c r="C696" s="31"/>
    </row>
    <row r="697" spans="2:3" x14ac:dyDescent="0.2">
      <c r="B697" s="31"/>
      <c r="C697" s="31"/>
    </row>
    <row r="698" spans="2:3" x14ac:dyDescent="0.2">
      <c r="B698" s="31"/>
      <c r="C698" s="31"/>
    </row>
    <row r="699" spans="2:3" x14ac:dyDescent="0.2">
      <c r="B699" s="31"/>
      <c r="C699" s="31"/>
    </row>
    <row r="700" spans="2:3" x14ac:dyDescent="0.2">
      <c r="B700" s="31"/>
      <c r="C700" s="31"/>
    </row>
    <row r="701" spans="2:3" x14ac:dyDescent="0.2">
      <c r="B701" s="31"/>
      <c r="C701" s="31"/>
    </row>
    <row r="702" spans="2:3" x14ac:dyDescent="0.2">
      <c r="B702" s="31"/>
      <c r="C702" s="31"/>
    </row>
    <row r="703" spans="2:3" x14ac:dyDescent="0.2">
      <c r="B703" s="31"/>
      <c r="C703" s="31"/>
    </row>
    <row r="704" spans="2:3" x14ac:dyDescent="0.2">
      <c r="B704" s="31"/>
      <c r="C704" s="31"/>
    </row>
    <row r="705" spans="2:3" x14ac:dyDescent="0.2">
      <c r="B705" s="31"/>
      <c r="C705" s="31"/>
    </row>
    <row r="706" spans="2:3" x14ac:dyDescent="0.2">
      <c r="B706" s="31"/>
      <c r="C706" s="31"/>
    </row>
    <row r="707" spans="2:3" x14ac:dyDescent="0.2">
      <c r="B707" s="31"/>
      <c r="C707" s="31"/>
    </row>
    <row r="708" spans="2:3" x14ac:dyDescent="0.2">
      <c r="B708" s="31"/>
      <c r="C708" s="31"/>
    </row>
    <row r="709" spans="2:3" x14ac:dyDescent="0.2">
      <c r="B709" s="31"/>
      <c r="C709" s="31"/>
    </row>
    <row r="710" spans="2:3" x14ac:dyDescent="0.2">
      <c r="B710" s="31"/>
      <c r="C710" s="31"/>
    </row>
    <row r="711" spans="2:3" x14ac:dyDescent="0.2">
      <c r="B711" s="31"/>
      <c r="C711" s="31"/>
    </row>
    <row r="712" spans="2:3" x14ac:dyDescent="0.2">
      <c r="B712" s="31"/>
      <c r="C712" s="31"/>
    </row>
    <row r="713" spans="2:3" x14ac:dyDescent="0.2">
      <c r="B713" s="31"/>
      <c r="C713" s="31"/>
    </row>
    <row r="714" spans="2:3" x14ac:dyDescent="0.2">
      <c r="B714" s="31"/>
      <c r="C714" s="31"/>
    </row>
    <row r="715" spans="2:3" x14ac:dyDescent="0.2">
      <c r="B715" s="31"/>
      <c r="C715" s="31"/>
    </row>
    <row r="716" spans="2:3" x14ac:dyDescent="0.2">
      <c r="B716" s="31"/>
      <c r="C716" s="31"/>
    </row>
    <row r="717" spans="2:3" x14ac:dyDescent="0.2">
      <c r="B717" s="31"/>
      <c r="C717" s="31"/>
    </row>
    <row r="718" spans="2:3" x14ac:dyDescent="0.2">
      <c r="B718" s="31"/>
      <c r="C718" s="31"/>
    </row>
    <row r="719" spans="2:3" x14ac:dyDescent="0.2">
      <c r="B719" s="31"/>
      <c r="C719" s="31"/>
    </row>
    <row r="720" spans="2:3" x14ac:dyDescent="0.2">
      <c r="B720" s="31"/>
      <c r="C720" s="31"/>
    </row>
    <row r="721" spans="2:3" x14ac:dyDescent="0.2">
      <c r="B721" s="31"/>
      <c r="C721" s="31"/>
    </row>
    <row r="722" spans="2:3" x14ac:dyDescent="0.2">
      <c r="B722" s="31"/>
      <c r="C722" s="31"/>
    </row>
    <row r="723" spans="2:3" x14ac:dyDescent="0.2">
      <c r="B723" s="31"/>
      <c r="C723" s="31"/>
    </row>
    <row r="724" spans="2:3" x14ac:dyDescent="0.2">
      <c r="B724" s="31"/>
      <c r="C724" s="31"/>
    </row>
    <row r="725" spans="2:3" x14ac:dyDescent="0.2">
      <c r="B725" s="31"/>
      <c r="C725" s="31"/>
    </row>
    <row r="726" spans="2:3" x14ac:dyDescent="0.2">
      <c r="B726" s="31"/>
      <c r="C726" s="31"/>
    </row>
    <row r="727" spans="2:3" x14ac:dyDescent="0.2">
      <c r="B727" s="31"/>
      <c r="C727" s="31"/>
    </row>
    <row r="728" spans="2:3" x14ac:dyDescent="0.2">
      <c r="B728" s="31"/>
      <c r="C728" s="31"/>
    </row>
    <row r="729" spans="2:3" x14ac:dyDescent="0.2">
      <c r="B729" s="31"/>
      <c r="C729" s="31"/>
    </row>
    <row r="730" spans="2:3" x14ac:dyDescent="0.2">
      <c r="B730" s="31"/>
      <c r="C730" s="31"/>
    </row>
    <row r="731" spans="2:3" x14ac:dyDescent="0.2">
      <c r="B731" s="31"/>
      <c r="C731" s="31"/>
    </row>
    <row r="732" spans="2:3" x14ac:dyDescent="0.2">
      <c r="B732" s="31"/>
      <c r="C732" s="31"/>
    </row>
    <row r="733" spans="2:3" x14ac:dyDescent="0.2">
      <c r="B733" s="31"/>
      <c r="C733" s="31"/>
    </row>
    <row r="734" spans="2:3" x14ac:dyDescent="0.2">
      <c r="B734" s="31"/>
      <c r="C734" s="31"/>
    </row>
    <row r="735" spans="2:3" x14ac:dyDescent="0.2">
      <c r="B735" s="31"/>
      <c r="C735" s="31"/>
    </row>
    <row r="736" spans="2:3" x14ac:dyDescent="0.2">
      <c r="B736" s="31"/>
      <c r="C736" s="31"/>
    </row>
    <row r="737" spans="2:3" x14ac:dyDescent="0.2">
      <c r="B737" s="31"/>
      <c r="C737" s="31"/>
    </row>
    <row r="738" spans="2:3" x14ac:dyDescent="0.2">
      <c r="B738" s="31"/>
      <c r="C738" s="31"/>
    </row>
    <row r="739" spans="2:3" x14ac:dyDescent="0.2">
      <c r="B739" s="31"/>
      <c r="C739" s="31"/>
    </row>
    <row r="740" spans="2:3" x14ac:dyDescent="0.2">
      <c r="B740" s="31"/>
      <c r="C740" s="31"/>
    </row>
    <row r="741" spans="2:3" x14ac:dyDescent="0.2">
      <c r="B741" s="31"/>
      <c r="C741" s="31"/>
    </row>
    <row r="742" spans="2:3" x14ac:dyDescent="0.2">
      <c r="B742" s="31"/>
      <c r="C742" s="31"/>
    </row>
    <row r="743" spans="2:3" x14ac:dyDescent="0.2">
      <c r="B743" s="31"/>
      <c r="C743" s="31"/>
    </row>
    <row r="744" spans="2:3" x14ac:dyDescent="0.2">
      <c r="B744" s="31"/>
      <c r="C744" s="31"/>
    </row>
    <row r="745" spans="2:3" x14ac:dyDescent="0.2">
      <c r="B745" s="31"/>
      <c r="C745" s="31"/>
    </row>
    <row r="746" spans="2:3" x14ac:dyDescent="0.2">
      <c r="B746" s="31"/>
      <c r="C746" s="31"/>
    </row>
    <row r="747" spans="2:3" x14ac:dyDescent="0.2">
      <c r="B747" s="31"/>
      <c r="C747" s="31"/>
    </row>
    <row r="748" spans="2:3" x14ac:dyDescent="0.2">
      <c r="B748" s="31"/>
      <c r="C748" s="31"/>
    </row>
    <row r="749" spans="2:3" x14ac:dyDescent="0.2">
      <c r="B749" s="31"/>
      <c r="C749" s="31"/>
    </row>
    <row r="750" spans="2:3" x14ac:dyDescent="0.2">
      <c r="B750" s="31"/>
      <c r="C750" s="31"/>
    </row>
    <row r="751" spans="2:3" x14ac:dyDescent="0.2">
      <c r="B751" s="31"/>
      <c r="C751" s="31"/>
    </row>
    <row r="752" spans="2:3" x14ac:dyDescent="0.2">
      <c r="B752" s="31"/>
      <c r="C752" s="31"/>
    </row>
    <row r="753" spans="2:3" x14ac:dyDescent="0.2">
      <c r="B753" s="31"/>
      <c r="C753" s="31"/>
    </row>
    <row r="754" spans="2:3" x14ac:dyDescent="0.2">
      <c r="B754" s="31"/>
      <c r="C754" s="31"/>
    </row>
    <row r="755" spans="2:3" x14ac:dyDescent="0.2">
      <c r="B755" s="31"/>
      <c r="C755" s="31"/>
    </row>
    <row r="756" spans="2:3" x14ac:dyDescent="0.2">
      <c r="B756" s="31"/>
      <c r="C756" s="31"/>
    </row>
    <row r="757" spans="2:3" x14ac:dyDescent="0.2">
      <c r="B757" s="31"/>
      <c r="C757" s="31"/>
    </row>
    <row r="758" spans="2:3" x14ac:dyDescent="0.2">
      <c r="B758" s="31"/>
      <c r="C758" s="31"/>
    </row>
    <row r="759" spans="2:3" x14ac:dyDescent="0.2">
      <c r="B759" s="31"/>
      <c r="C759" s="31"/>
    </row>
    <row r="760" spans="2:3" x14ac:dyDescent="0.2">
      <c r="B760" s="31"/>
      <c r="C760" s="31"/>
    </row>
    <row r="761" spans="2:3" x14ac:dyDescent="0.2">
      <c r="B761" s="31"/>
      <c r="C761" s="31"/>
    </row>
    <row r="762" spans="2:3" x14ac:dyDescent="0.2">
      <c r="B762" s="31"/>
      <c r="C762" s="31"/>
    </row>
    <row r="763" spans="2:3" x14ac:dyDescent="0.2">
      <c r="B763" s="31"/>
      <c r="C763" s="31"/>
    </row>
    <row r="764" spans="2:3" x14ac:dyDescent="0.2">
      <c r="B764" s="31"/>
      <c r="C764" s="31"/>
    </row>
    <row r="765" spans="2:3" x14ac:dyDescent="0.2">
      <c r="B765" s="31"/>
      <c r="C765" s="31"/>
    </row>
    <row r="766" spans="2:3" x14ac:dyDescent="0.2">
      <c r="B766" s="31"/>
      <c r="C766" s="31"/>
    </row>
    <row r="767" spans="2:3" x14ac:dyDescent="0.2">
      <c r="B767" s="31"/>
      <c r="C767" s="31"/>
    </row>
    <row r="768" spans="2:3" x14ac:dyDescent="0.2">
      <c r="B768" s="31"/>
      <c r="C768" s="31"/>
    </row>
    <row r="769" spans="2:3" x14ac:dyDescent="0.2">
      <c r="B769" s="31"/>
      <c r="C769" s="31"/>
    </row>
    <row r="770" spans="2:3" x14ac:dyDescent="0.2">
      <c r="B770" s="31"/>
      <c r="C770" s="31"/>
    </row>
    <row r="771" spans="2:3" x14ac:dyDescent="0.2">
      <c r="B771" s="31"/>
      <c r="C771" s="31"/>
    </row>
    <row r="772" spans="2:3" x14ac:dyDescent="0.2">
      <c r="B772" s="31"/>
      <c r="C772" s="31"/>
    </row>
    <row r="773" spans="2:3" x14ac:dyDescent="0.2">
      <c r="B773" s="31"/>
      <c r="C773" s="31"/>
    </row>
    <row r="774" spans="2:3" x14ac:dyDescent="0.2">
      <c r="B774" s="31"/>
      <c r="C774" s="31"/>
    </row>
    <row r="775" spans="2:3" x14ac:dyDescent="0.2">
      <c r="B775" s="31"/>
      <c r="C775" s="31"/>
    </row>
    <row r="776" spans="2:3" x14ac:dyDescent="0.2">
      <c r="B776" s="31"/>
      <c r="C776" s="31"/>
    </row>
    <row r="777" spans="2:3" x14ac:dyDescent="0.2">
      <c r="B777" s="31"/>
      <c r="C777" s="31"/>
    </row>
    <row r="778" spans="2:3" x14ac:dyDescent="0.2">
      <c r="B778" s="31"/>
      <c r="C778" s="31"/>
    </row>
    <row r="779" spans="2:3" x14ac:dyDescent="0.2">
      <c r="B779" s="31"/>
      <c r="C779" s="31"/>
    </row>
    <row r="780" spans="2:3" x14ac:dyDescent="0.2">
      <c r="B780" s="31"/>
      <c r="C780" s="31"/>
    </row>
    <row r="781" spans="2:3" x14ac:dyDescent="0.2">
      <c r="B781" s="31"/>
      <c r="C781" s="31"/>
    </row>
    <row r="782" spans="2:3" x14ac:dyDescent="0.2">
      <c r="B782" s="31"/>
      <c r="C782" s="31"/>
    </row>
    <row r="783" spans="2:3" x14ac:dyDescent="0.2">
      <c r="B783" s="31"/>
      <c r="C783" s="31"/>
    </row>
    <row r="784" spans="2:3" x14ac:dyDescent="0.2">
      <c r="B784" s="31"/>
      <c r="C784" s="31"/>
    </row>
    <row r="785" spans="2:3" x14ac:dyDescent="0.2">
      <c r="B785" s="31"/>
      <c r="C785" s="31"/>
    </row>
    <row r="786" spans="2:3" x14ac:dyDescent="0.2">
      <c r="B786" s="31"/>
      <c r="C786" s="31"/>
    </row>
    <row r="787" spans="2:3" x14ac:dyDescent="0.2">
      <c r="B787" s="31"/>
      <c r="C787" s="31"/>
    </row>
    <row r="788" spans="2:3" x14ac:dyDescent="0.2">
      <c r="B788" s="31"/>
      <c r="C788" s="31"/>
    </row>
    <row r="789" spans="2:3" x14ac:dyDescent="0.2">
      <c r="B789" s="31"/>
      <c r="C789" s="31"/>
    </row>
    <row r="790" spans="2:3" x14ac:dyDescent="0.2">
      <c r="B790" s="31"/>
      <c r="C790" s="31"/>
    </row>
    <row r="791" spans="2:3" x14ac:dyDescent="0.2">
      <c r="B791" s="31"/>
      <c r="C791" s="31"/>
    </row>
    <row r="792" spans="2:3" x14ac:dyDescent="0.2">
      <c r="B792" s="31"/>
      <c r="C792" s="31"/>
    </row>
    <row r="793" spans="2:3" x14ac:dyDescent="0.2">
      <c r="B793" s="31"/>
      <c r="C793" s="31"/>
    </row>
    <row r="794" spans="2:3" x14ac:dyDescent="0.2">
      <c r="B794" s="31"/>
      <c r="C794" s="31"/>
    </row>
    <row r="795" spans="2:3" x14ac:dyDescent="0.2">
      <c r="B795" s="31"/>
      <c r="C795" s="31"/>
    </row>
    <row r="796" spans="2:3" x14ac:dyDescent="0.2">
      <c r="B796" s="31"/>
      <c r="C796" s="31"/>
    </row>
    <row r="797" spans="2:3" x14ac:dyDescent="0.2">
      <c r="B797" s="31"/>
      <c r="C797" s="31"/>
    </row>
    <row r="798" spans="2:3" x14ac:dyDescent="0.2">
      <c r="B798" s="31"/>
      <c r="C798" s="31"/>
    </row>
    <row r="799" spans="2:3" x14ac:dyDescent="0.2">
      <c r="B799" s="31"/>
      <c r="C799" s="31"/>
    </row>
    <row r="800" spans="2:3" x14ac:dyDescent="0.2">
      <c r="B800" s="31"/>
      <c r="C800" s="31"/>
    </row>
    <row r="801" spans="2:3" x14ac:dyDescent="0.2">
      <c r="B801" s="31"/>
      <c r="C801" s="31"/>
    </row>
    <row r="802" spans="2:3" x14ac:dyDescent="0.2">
      <c r="B802" s="31"/>
      <c r="C802" s="31"/>
    </row>
    <row r="803" spans="2:3" x14ac:dyDescent="0.2">
      <c r="B803" s="31"/>
      <c r="C803" s="31"/>
    </row>
    <row r="804" spans="2:3" x14ac:dyDescent="0.2">
      <c r="B804" s="31"/>
      <c r="C804" s="31"/>
    </row>
    <row r="805" spans="2:3" x14ac:dyDescent="0.2">
      <c r="B805" s="31"/>
      <c r="C805" s="31"/>
    </row>
    <row r="806" spans="2:3" x14ac:dyDescent="0.2">
      <c r="B806" s="31"/>
      <c r="C806" s="31"/>
    </row>
    <row r="807" spans="2:3" x14ac:dyDescent="0.2">
      <c r="B807" s="31"/>
      <c r="C807" s="31"/>
    </row>
    <row r="808" spans="2:3" x14ac:dyDescent="0.2">
      <c r="B808" s="31"/>
      <c r="C808" s="31"/>
    </row>
    <row r="809" spans="2:3" x14ac:dyDescent="0.2">
      <c r="B809" s="31"/>
      <c r="C809" s="31"/>
    </row>
    <row r="810" spans="2:3" x14ac:dyDescent="0.2">
      <c r="B810" s="31"/>
      <c r="C810" s="31"/>
    </row>
    <row r="811" spans="2:3" x14ac:dyDescent="0.2">
      <c r="B811" s="31"/>
      <c r="C811" s="31"/>
    </row>
    <row r="812" spans="2:3" x14ac:dyDescent="0.2">
      <c r="B812" s="31"/>
      <c r="C812" s="31"/>
    </row>
    <row r="813" spans="2:3" x14ac:dyDescent="0.2">
      <c r="B813" s="31"/>
      <c r="C813" s="31"/>
    </row>
    <row r="814" spans="2:3" x14ac:dyDescent="0.2">
      <c r="B814" s="31"/>
      <c r="C814" s="31"/>
    </row>
    <row r="815" spans="2:3" x14ac:dyDescent="0.2">
      <c r="B815" s="31"/>
      <c r="C815" s="31"/>
    </row>
    <row r="816" spans="2:3" x14ac:dyDescent="0.2">
      <c r="B816" s="31"/>
      <c r="C816" s="31"/>
    </row>
    <row r="817" spans="2:3" x14ac:dyDescent="0.2">
      <c r="B817" s="31"/>
      <c r="C817" s="31"/>
    </row>
    <row r="818" spans="2:3" x14ac:dyDescent="0.2">
      <c r="B818" s="31"/>
      <c r="C818" s="31"/>
    </row>
    <row r="819" spans="2:3" x14ac:dyDescent="0.2">
      <c r="B819" s="31"/>
      <c r="C819" s="31"/>
    </row>
    <row r="820" spans="2:3" x14ac:dyDescent="0.2">
      <c r="B820" s="31"/>
      <c r="C820" s="31"/>
    </row>
    <row r="821" spans="2:3" x14ac:dyDescent="0.2">
      <c r="B821" s="31"/>
      <c r="C821" s="31"/>
    </row>
    <row r="822" spans="2:3" x14ac:dyDescent="0.2">
      <c r="B822" s="31"/>
      <c r="C822" s="31"/>
    </row>
    <row r="823" spans="2:3" x14ac:dyDescent="0.2">
      <c r="B823" s="31"/>
      <c r="C823" s="31"/>
    </row>
    <row r="824" spans="2:3" x14ac:dyDescent="0.2">
      <c r="B824" s="31"/>
      <c r="C824" s="31"/>
    </row>
    <row r="825" spans="2:3" x14ac:dyDescent="0.2">
      <c r="B825" s="31"/>
      <c r="C825" s="31"/>
    </row>
    <row r="826" spans="2:3" x14ac:dyDescent="0.2">
      <c r="B826" s="31"/>
      <c r="C826" s="31"/>
    </row>
    <row r="827" spans="2:3" x14ac:dyDescent="0.2">
      <c r="B827" s="31"/>
      <c r="C827" s="31"/>
    </row>
    <row r="828" spans="2:3" x14ac:dyDescent="0.2">
      <c r="B828" s="31"/>
      <c r="C828" s="31"/>
    </row>
    <row r="829" spans="2:3" x14ac:dyDescent="0.2">
      <c r="B829" s="31"/>
      <c r="C829" s="31"/>
    </row>
    <row r="830" spans="2:3" x14ac:dyDescent="0.2">
      <c r="B830" s="31"/>
      <c r="C830" s="31"/>
    </row>
    <row r="831" spans="2:3" x14ac:dyDescent="0.2">
      <c r="B831" s="31"/>
      <c r="C831" s="31"/>
    </row>
    <row r="832" spans="2:3" x14ac:dyDescent="0.2">
      <c r="B832" s="31"/>
      <c r="C832" s="31"/>
    </row>
    <row r="833" spans="2:3" x14ac:dyDescent="0.2">
      <c r="B833" s="31"/>
      <c r="C833" s="31"/>
    </row>
    <row r="834" spans="2:3" x14ac:dyDescent="0.2">
      <c r="B834" s="31"/>
      <c r="C834" s="31"/>
    </row>
    <row r="835" spans="2:3" x14ac:dyDescent="0.2">
      <c r="B835" s="31"/>
      <c r="C835" s="31"/>
    </row>
    <row r="836" spans="2:3" x14ac:dyDescent="0.2">
      <c r="B836" s="31"/>
      <c r="C836" s="31"/>
    </row>
    <row r="837" spans="2:3" x14ac:dyDescent="0.2">
      <c r="B837" s="31"/>
      <c r="C837" s="31"/>
    </row>
    <row r="838" spans="2:3" x14ac:dyDescent="0.2">
      <c r="B838" s="31"/>
      <c r="C838" s="31"/>
    </row>
    <row r="839" spans="2:3" x14ac:dyDescent="0.2">
      <c r="B839" s="31"/>
      <c r="C839" s="31"/>
    </row>
    <row r="840" spans="2:3" x14ac:dyDescent="0.2">
      <c r="B840" s="31"/>
      <c r="C840" s="31"/>
    </row>
    <row r="841" spans="2:3" x14ac:dyDescent="0.2">
      <c r="B841" s="31"/>
      <c r="C841" s="31"/>
    </row>
    <row r="842" spans="2:3" x14ac:dyDescent="0.2">
      <c r="B842" s="31"/>
      <c r="C842" s="31"/>
    </row>
    <row r="843" spans="2:3" x14ac:dyDescent="0.2">
      <c r="B843" s="31"/>
      <c r="C843" s="31"/>
    </row>
    <row r="844" spans="2:3" x14ac:dyDescent="0.2">
      <c r="B844" s="31"/>
      <c r="C844" s="31"/>
    </row>
    <row r="845" spans="2:3" x14ac:dyDescent="0.2">
      <c r="B845" s="31"/>
      <c r="C845" s="31"/>
    </row>
    <row r="846" spans="2:3" x14ac:dyDescent="0.2">
      <c r="B846" s="31"/>
      <c r="C846" s="31"/>
    </row>
    <row r="847" spans="2:3" x14ac:dyDescent="0.2">
      <c r="B847" s="31"/>
      <c r="C847" s="31"/>
    </row>
    <row r="848" spans="2:3" x14ac:dyDescent="0.2">
      <c r="B848" s="31"/>
      <c r="C848" s="31"/>
    </row>
    <row r="849" spans="2:3" x14ac:dyDescent="0.2">
      <c r="B849" s="31"/>
      <c r="C849" s="31"/>
    </row>
    <row r="850" spans="2:3" x14ac:dyDescent="0.2">
      <c r="B850" s="31"/>
      <c r="C850" s="31"/>
    </row>
    <row r="851" spans="2:3" x14ac:dyDescent="0.2">
      <c r="B851" s="31"/>
      <c r="C851" s="31"/>
    </row>
    <row r="852" spans="2:3" x14ac:dyDescent="0.2">
      <c r="B852" s="31"/>
      <c r="C852" s="31"/>
    </row>
    <row r="853" spans="2:3" x14ac:dyDescent="0.2">
      <c r="B853" s="31"/>
      <c r="C853" s="31"/>
    </row>
    <row r="854" spans="2:3" x14ac:dyDescent="0.2">
      <c r="B854" s="31"/>
      <c r="C854" s="31"/>
    </row>
    <row r="855" spans="2:3" x14ac:dyDescent="0.2">
      <c r="B855" s="31"/>
      <c r="C855" s="31"/>
    </row>
    <row r="856" spans="2:3" x14ac:dyDescent="0.2">
      <c r="B856" s="31"/>
      <c r="C856" s="31"/>
    </row>
    <row r="857" spans="2:3" x14ac:dyDescent="0.2">
      <c r="B857" s="31"/>
      <c r="C857" s="31"/>
    </row>
    <row r="858" spans="2:3" x14ac:dyDescent="0.2">
      <c r="B858" s="31"/>
      <c r="C858" s="31"/>
    </row>
    <row r="859" spans="2:3" x14ac:dyDescent="0.2">
      <c r="B859" s="31"/>
      <c r="C859" s="31"/>
    </row>
    <row r="860" spans="2:3" x14ac:dyDescent="0.2">
      <c r="B860" s="31"/>
      <c r="C860" s="31"/>
    </row>
    <row r="861" spans="2:3" x14ac:dyDescent="0.2">
      <c r="B861" s="31"/>
      <c r="C861" s="31"/>
    </row>
    <row r="862" spans="2:3" x14ac:dyDescent="0.2">
      <c r="B862" s="31"/>
      <c r="C862" s="31"/>
    </row>
    <row r="863" spans="2:3" x14ac:dyDescent="0.2">
      <c r="B863" s="31"/>
      <c r="C863" s="31"/>
    </row>
    <row r="864" spans="2:3" x14ac:dyDescent="0.2">
      <c r="B864" s="31"/>
      <c r="C864" s="31"/>
    </row>
    <row r="865" spans="2:3" x14ac:dyDescent="0.2">
      <c r="B865" s="31"/>
      <c r="C865" s="31"/>
    </row>
    <row r="866" spans="2:3" x14ac:dyDescent="0.2">
      <c r="B866" s="31"/>
      <c r="C866" s="31"/>
    </row>
    <row r="867" spans="2:3" x14ac:dyDescent="0.2">
      <c r="B867" s="31"/>
      <c r="C867" s="31"/>
    </row>
    <row r="868" spans="2:3" x14ac:dyDescent="0.2">
      <c r="B868" s="31"/>
      <c r="C868" s="31"/>
    </row>
    <row r="869" spans="2:3" x14ac:dyDescent="0.2">
      <c r="B869" s="31"/>
      <c r="C869" s="31"/>
    </row>
    <row r="870" spans="2:3" x14ac:dyDescent="0.2">
      <c r="B870" s="31"/>
      <c r="C870" s="31"/>
    </row>
    <row r="871" spans="2:3" x14ac:dyDescent="0.2">
      <c r="B871" s="31"/>
      <c r="C871" s="31"/>
    </row>
    <row r="872" spans="2:3" x14ac:dyDescent="0.2">
      <c r="B872" s="31"/>
      <c r="C872" s="31"/>
    </row>
    <row r="873" spans="2:3" x14ac:dyDescent="0.2">
      <c r="B873" s="31"/>
      <c r="C873" s="31"/>
    </row>
    <row r="874" spans="2:3" x14ac:dyDescent="0.2">
      <c r="B874" s="31"/>
      <c r="C874" s="31"/>
    </row>
    <row r="875" spans="2:3" x14ac:dyDescent="0.2">
      <c r="B875" s="31"/>
      <c r="C875" s="31"/>
    </row>
    <row r="876" spans="2:3" x14ac:dyDescent="0.2">
      <c r="B876" s="31"/>
      <c r="C876" s="31"/>
    </row>
    <row r="877" spans="2:3" x14ac:dyDescent="0.2">
      <c r="B877" s="31"/>
      <c r="C877" s="31"/>
    </row>
    <row r="878" spans="2:3" x14ac:dyDescent="0.2">
      <c r="B878" s="31"/>
      <c r="C878" s="31"/>
    </row>
    <row r="879" spans="2:3" x14ac:dyDescent="0.2">
      <c r="B879" s="31"/>
      <c r="C879" s="31"/>
    </row>
    <row r="880" spans="2:3" x14ac:dyDescent="0.2">
      <c r="B880" s="31"/>
      <c r="C880" s="31"/>
    </row>
    <row r="881" spans="2:3" x14ac:dyDescent="0.2">
      <c r="B881" s="31"/>
      <c r="C881" s="31"/>
    </row>
    <row r="882" spans="2:3" x14ac:dyDescent="0.2">
      <c r="B882" s="31"/>
      <c r="C882" s="31"/>
    </row>
    <row r="883" spans="2:3" x14ac:dyDescent="0.2">
      <c r="B883" s="31"/>
      <c r="C883" s="31"/>
    </row>
    <row r="884" spans="2:3" x14ac:dyDescent="0.2">
      <c r="B884" s="31"/>
      <c r="C884" s="31"/>
    </row>
    <row r="885" spans="2:3" x14ac:dyDescent="0.2">
      <c r="B885" s="31"/>
      <c r="C885" s="31"/>
    </row>
    <row r="886" spans="2:3" x14ac:dyDescent="0.2">
      <c r="B886" s="31"/>
      <c r="C886" s="31"/>
    </row>
    <row r="887" spans="2:3" x14ac:dyDescent="0.2">
      <c r="B887" s="31"/>
      <c r="C887" s="31"/>
    </row>
    <row r="888" spans="2:3" x14ac:dyDescent="0.2">
      <c r="B888" s="31"/>
      <c r="C888" s="31"/>
    </row>
    <row r="889" spans="2:3" x14ac:dyDescent="0.2">
      <c r="B889" s="31"/>
      <c r="C889" s="31"/>
    </row>
    <row r="890" spans="2:3" x14ac:dyDescent="0.2">
      <c r="B890" s="31"/>
      <c r="C890" s="31"/>
    </row>
    <row r="891" spans="2:3" x14ac:dyDescent="0.2">
      <c r="B891" s="31"/>
      <c r="C891" s="31"/>
    </row>
    <row r="892" spans="2:3" x14ac:dyDescent="0.2">
      <c r="B892" s="31"/>
      <c r="C892" s="31"/>
    </row>
    <row r="893" spans="2:3" x14ac:dyDescent="0.2">
      <c r="B893" s="31"/>
      <c r="C893" s="31"/>
    </row>
    <row r="894" spans="2:3" x14ac:dyDescent="0.2">
      <c r="B894" s="31"/>
      <c r="C894" s="31"/>
    </row>
    <row r="895" spans="2:3" x14ac:dyDescent="0.2">
      <c r="B895" s="31"/>
      <c r="C895" s="31"/>
    </row>
    <row r="896" spans="2:3" x14ac:dyDescent="0.2">
      <c r="B896" s="31"/>
      <c r="C896" s="31"/>
    </row>
    <row r="897" spans="2:3" x14ac:dyDescent="0.2">
      <c r="B897" s="31"/>
      <c r="C897" s="31"/>
    </row>
    <row r="898" spans="2:3" x14ac:dyDescent="0.2">
      <c r="B898" s="31"/>
      <c r="C898" s="31"/>
    </row>
    <row r="899" spans="2:3" x14ac:dyDescent="0.2">
      <c r="B899" s="31"/>
      <c r="C899" s="31"/>
    </row>
    <row r="900" spans="2:3" x14ac:dyDescent="0.2">
      <c r="B900" s="31"/>
      <c r="C900" s="31"/>
    </row>
    <row r="901" spans="2:3" x14ac:dyDescent="0.2">
      <c r="B901" s="31"/>
      <c r="C901" s="31"/>
    </row>
    <row r="902" spans="2:3" x14ac:dyDescent="0.2">
      <c r="B902" s="31"/>
      <c r="C902" s="31"/>
    </row>
    <row r="903" spans="2:3" x14ac:dyDescent="0.2">
      <c r="B903" s="31"/>
      <c r="C903" s="31"/>
    </row>
    <row r="904" spans="2:3" x14ac:dyDescent="0.2">
      <c r="B904" s="31"/>
      <c r="C904" s="31"/>
    </row>
    <row r="905" spans="2:3" x14ac:dyDescent="0.2">
      <c r="B905" s="31"/>
      <c r="C905" s="31"/>
    </row>
    <row r="906" spans="2:3" x14ac:dyDescent="0.2">
      <c r="B906" s="31"/>
      <c r="C906" s="31"/>
    </row>
    <row r="907" spans="2:3" x14ac:dyDescent="0.2">
      <c r="B907" s="31"/>
      <c r="C907" s="31"/>
    </row>
    <row r="908" spans="2:3" x14ac:dyDescent="0.2">
      <c r="B908" s="31"/>
      <c r="C908" s="31"/>
    </row>
    <row r="909" spans="2:3" x14ac:dyDescent="0.2">
      <c r="B909" s="31"/>
      <c r="C909" s="31"/>
    </row>
    <row r="910" spans="2:3" x14ac:dyDescent="0.2">
      <c r="B910" s="31"/>
      <c r="C910" s="31"/>
    </row>
    <row r="911" spans="2:3" x14ac:dyDescent="0.2">
      <c r="B911" s="31"/>
      <c r="C911" s="31"/>
    </row>
    <row r="912" spans="2:3" x14ac:dyDescent="0.2">
      <c r="B912" s="31"/>
      <c r="C912" s="31"/>
    </row>
    <row r="913" spans="2:3" x14ac:dyDescent="0.2">
      <c r="B913" s="31"/>
      <c r="C913" s="31"/>
    </row>
    <row r="914" spans="2:3" x14ac:dyDescent="0.2">
      <c r="B914" s="31"/>
      <c r="C914" s="31"/>
    </row>
    <row r="915" spans="2:3" x14ac:dyDescent="0.2">
      <c r="B915" s="31"/>
      <c r="C915" s="31"/>
    </row>
    <row r="916" spans="2:3" x14ac:dyDescent="0.2">
      <c r="B916" s="31"/>
      <c r="C916" s="31"/>
    </row>
    <row r="917" spans="2:3" x14ac:dyDescent="0.2">
      <c r="B917" s="31"/>
      <c r="C917" s="31"/>
    </row>
    <row r="918" spans="2:3" x14ac:dyDescent="0.2">
      <c r="B918" s="31"/>
      <c r="C918" s="31"/>
    </row>
    <row r="919" spans="2:3" x14ac:dyDescent="0.2">
      <c r="B919" s="31"/>
      <c r="C919" s="31"/>
    </row>
    <row r="920" spans="2:3" x14ac:dyDescent="0.2">
      <c r="B920" s="31"/>
      <c r="C920" s="31"/>
    </row>
    <row r="921" spans="2:3" x14ac:dyDescent="0.2">
      <c r="B921" s="31"/>
      <c r="C921" s="31"/>
    </row>
    <row r="922" spans="2:3" x14ac:dyDescent="0.2">
      <c r="B922" s="31"/>
      <c r="C922" s="31"/>
    </row>
    <row r="923" spans="2:3" x14ac:dyDescent="0.2">
      <c r="B923" s="31"/>
      <c r="C923" s="31"/>
    </row>
    <row r="924" spans="2:3" x14ac:dyDescent="0.2">
      <c r="B924" s="31"/>
      <c r="C924" s="31"/>
    </row>
    <row r="925" spans="2:3" x14ac:dyDescent="0.2">
      <c r="B925" s="31"/>
      <c r="C925" s="31"/>
    </row>
    <row r="926" spans="2:3" x14ac:dyDescent="0.2">
      <c r="B926" s="31"/>
      <c r="C926" s="31"/>
    </row>
    <row r="927" spans="2:3" x14ac:dyDescent="0.2">
      <c r="B927" s="31"/>
      <c r="C927" s="31"/>
    </row>
    <row r="928" spans="2:3" x14ac:dyDescent="0.2">
      <c r="B928" s="31"/>
      <c r="C928" s="31"/>
    </row>
    <row r="929" spans="2:3" x14ac:dyDescent="0.2">
      <c r="B929" s="31"/>
      <c r="C929" s="31"/>
    </row>
    <row r="930" spans="2:3" x14ac:dyDescent="0.2">
      <c r="B930" s="31"/>
      <c r="C930" s="31"/>
    </row>
    <row r="931" spans="2:3" x14ac:dyDescent="0.2">
      <c r="B931" s="31"/>
      <c r="C931" s="31"/>
    </row>
    <row r="932" spans="2:3" x14ac:dyDescent="0.2">
      <c r="B932" s="31"/>
      <c r="C932" s="31"/>
    </row>
    <row r="933" spans="2:3" x14ac:dyDescent="0.2">
      <c r="B933" s="31"/>
      <c r="C933" s="31"/>
    </row>
    <row r="934" spans="2:3" x14ac:dyDescent="0.2">
      <c r="B934" s="31"/>
      <c r="C934" s="31"/>
    </row>
    <row r="935" spans="2:3" x14ac:dyDescent="0.2">
      <c r="B935" s="31"/>
      <c r="C935" s="31"/>
    </row>
    <row r="936" spans="2:3" x14ac:dyDescent="0.2">
      <c r="B936" s="31"/>
      <c r="C936" s="31"/>
    </row>
    <row r="937" spans="2:3" x14ac:dyDescent="0.2">
      <c r="B937" s="31"/>
      <c r="C937" s="31"/>
    </row>
    <row r="938" spans="2:3" x14ac:dyDescent="0.2">
      <c r="B938" s="31"/>
      <c r="C938" s="31"/>
    </row>
    <row r="939" spans="2:3" x14ac:dyDescent="0.2">
      <c r="B939" s="31"/>
      <c r="C939" s="31"/>
    </row>
    <row r="940" spans="2:3" x14ac:dyDescent="0.2">
      <c r="B940" s="31"/>
      <c r="C940" s="31"/>
    </row>
    <row r="941" spans="2:3" x14ac:dyDescent="0.2">
      <c r="B941" s="31"/>
      <c r="C941" s="31"/>
    </row>
    <row r="942" spans="2:3" x14ac:dyDescent="0.2">
      <c r="B942" s="31"/>
      <c r="C942" s="31"/>
    </row>
    <row r="943" spans="2:3" x14ac:dyDescent="0.2">
      <c r="B943" s="31"/>
      <c r="C943" s="31"/>
    </row>
    <row r="944" spans="2:3" x14ac:dyDescent="0.2">
      <c r="B944" s="31"/>
      <c r="C944" s="31"/>
    </row>
    <row r="945" spans="2:3" x14ac:dyDescent="0.2">
      <c r="B945" s="31"/>
      <c r="C945" s="31"/>
    </row>
    <row r="946" spans="2:3" x14ac:dyDescent="0.2">
      <c r="B946" s="31"/>
      <c r="C946" s="31"/>
    </row>
    <row r="947" spans="2:3" x14ac:dyDescent="0.2">
      <c r="B947" s="31"/>
      <c r="C947" s="31"/>
    </row>
    <row r="948" spans="2:3" x14ac:dyDescent="0.2">
      <c r="B948" s="31"/>
      <c r="C948" s="31"/>
    </row>
    <row r="949" spans="2:3" x14ac:dyDescent="0.2">
      <c r="B949" s="31"/>
      <c r="C949" s="31"/>
    </row>
    <row r="950" spans="2:3" x14ac:dyDescent="0.2">
      <c r="B950" s="31"/>
      <c r="C950" s="31"/>
    </row>
    <row r="951" spans="2:3" x14ac:dyDescent="0.2">
      <c r="B951" s="31"/>
      <c r="C951" s="31"/>
    </row>
    <row r="952" spans="2:3" x14ac:dyDescent="0.2">
      <c r="B952" s="31"/>
      <c r="C952" s="31"/>
    </row>
    <row r="953" spans="2:3" x14ac:dyDescent="0.2">
      <c r="B953" s="31"/>
      <c r="C953" s="31"/>
    </row>
    <row r="954" spans="2:3" x14ac:dyDescent="0.2">
      <c r="B954" s="31"/>
      <c r="C954" s="31"/>
    </row>
    <row r="955" spans="2:3" x14ac:dyDescent="0.2">
      <c r="B955" s="31"/>
      <c r="C955" s="31"/>
    </row>
    <row r="956" spans="2:3" x14ac:dyDescent="0.2">
      <c r="B956" s="31"/>
      <c r="C956" s="31"/>
    </row>
    <row r="957" spans="2:3" x14ac:dyDescent="0.2">
      <c r="B957" s="31"/>
      <c r="C957" s="31"/>
    </row>
    <row r="958" spans="2:3" x14ac:dyDescent="0.2">
      <c r="B958" s="31"/>
      <c r="C958" s="31"/>
    </row>
    <row r="959" spans="2:3" x14ac:dyDescent="0.2">
      <c r="B959" s="31"/>
      <c r="C959" s="31"/>
    </row>
    <row r="960" spans="2:3" x14ac:dyDescent="0.2">
      <c r="B960" s="31"/>
      <c r="C960" s="31"/>
    </row>
    <row r="961" spans="2:3" x14ac:dyDescent="0.2">
      <c r="B961" s="31"/>
      <c r="C961" s="31"/>
    </row>
    <row r="962" spans="2:3" x14ac:dyDescent="0.2">
      <c r="B962" s="31"/>
      <c r="C962" s="31"/>
    </row>
    <row r="963" spans="2:3" x14ac:dyDescent="0.2">
      <c r="B963" s="31"/>
      <c r="C963" s="31"/>
    </row>
    <row r="964" spans="2:3" x14ac:dyDescent="0.2">
      <c r="B964" s="31"/>
      <c r="C964" s="31"/>
    </row>
    <row r="965" spans="2:3" x14ac:dyDescent="0.2">
      <c r="B965" s="31"/>
      <c r="C965" s="31"/>
    </row>
    <row r="966" spans="2:3" x14ac:dyDescent="0.2">
      <c r="B966" s="31"/>
      <c r="C966" s="31"/>
    </row>
    <row r="967" spans="2:3" x14ac:dyDescent="0.2">
      <c r="B967" s="31"/>
      <c r="C967" s="31"/>
    </row>
    <row r="968" spans="2:3" x14ac:dyDescent="0.2">
      <c r="B968" s="31"/>
      <c r="C968" s="31"/>
    </row>
    <row r="969" spans="2:3" x14ac:dyDescent="0.2">
      <c r="B969" s="31"/>
      <c r="C969" s="31"/>
    </row>
    <row r="970" spans="2:3" x14ac:dyDescent="0.2">
      <c r="B970" s="31"/>
      <c r="C970" s="31"/>
    </row>
    <row r="971" spans="2:3" x14ac:dyDescent="0.2">
      <c r="B971" s="31"/>
      <c r="C971" s="31"/>
    </row>
    <row r="972" spans="2:3" x14ac:dyDescent="0.2">
      <c r="B972" s="31"/>
      <c r="C972" s="31"/>
    </row>
    <row r="973" spans="2:3" x14ac:dyDescent="0.2">
      <c r="B973" s="31"/>
      <c r="C973" s="31"/>
    </row>
    <row r="974" spans="2:3" x14ac:dyDescent="0.2">
      <c r="B974" s="31"/>
      <c r="C974" s="31"/>
    </row>
    <row r="975" spans="2:3" x14ac:dyDescent="0.2">
      <c r="B975" s="31"/>
      <c r="C975" s="31"/>
    </row>
    <row r="976" spans="2:3" x14ac:dyDescent="0.2">
      <c r="B976" s="31"/>
      <c r="C976" s="31"/>
    </row>
    <row r="977" spans="2:3" x14ac:dyDescent="0.2">
      <c r="B977" s="31"/>
      <c r="C977" s="31"/>
    </row>
    <row r="978" spans="2:3" x14ac:dyDescent="0.2">
      <c r="B978" s="31"/>
      <c r="C978" s="31"/>
    </row>
    <row r="979" spans="2:3" x14ac:dyDescent="0.2">
      <c r="B979" s="31"/>
      <c r="C979" s="31"/>
    </row>
    <row r="980" spans="2:3" x14ac:dyDescent="0.2">
      <c r="B980" s="31"/>
      <c r="C980" s="31"/>
    </row>
    <row r="981" spans="2:3" x14ac:dyDescent="0.2">
      <c r="B981" s="31"/>
      <c r="C981" s="31"/>
    </row>
    <row r="982" spans="2:3" x14ac:dyDescent="0.2">
      <c r="B982" s="31"/>
      <c r="C982" s="31"/>
    </row>
    <row r="983" spans="2:3" x14ac:dyDescent="0.2">
      <c r="B983" s="31"/>
      <c r="C983" s="31"/>
    </row>
    <row r="984" spans="2:3" x14ac:dyDescent="0.2">
      <c r="B984" s="31"/>
      <c r="C984" s="31"/>
    </row>
    <row r="985" spans="2:3" x14ac:dyDescent="0.2">
      <c r="B985" s="31"/>
      <c r="C985" s="31"/>
    </row>
    <row r="986" spans="2:3" x14ac:dyDescent="0.2">
      <c r="B986" s="31"/>
      <c r="C986" s="31"/>
    </row>
    <row r="987" spans="2:3" x14ac:dyDescent="0.2">
      <c r="B987" s="31"/>
      <c r="C987" s="31"/>
    </row>
    <row r="988" spans="2:3" x14ac:dyDescent="0.2">
      <c r="B988" s="31"/>
      <c r="C988" s="31"/>
    </row>
    <row r="989" spans="2:3" x14ac:dyDescent="0.2">
      <c r="B989" s="31"/>
      <c r="C989" s="31"/>
    </row>
    <row r="990" spans="2:3" x14ac:dyDescent="0.2">
      <c r="B990" s="31"/>
      <c r="C990" s="31"/>
    </row>
    <row r="991" spans="2:3" x14ac:dyDescent="0.2">
      <c r="B991" s="31"/>
      <c r="C991" s="31"/>
    </row>
    <row r="992" spans="2:3" x14ac:dyDescent="0.2">
      <c r="B992" s="31"/>
      <c r="C992" s="31"/>
    </row>
    <row r="993" spans="2:3" x14ac:dyDescent="0.2">
      <c r="B993" s="31"/>
      <c r="C993" s="31"/>
    </row>
    <row r="994" spans="2:3" x14ac:dyDescent="0.2">
      <c r="B994" s="31"/>
      <c r="C994" s="31"/>
    </row>
    <row r="995" spans="2:3" x14ac:dyDescent="0.2">
      <c r="B995" s="31"/>
      <c r="C995" s="31"/>
    </row>
    <row r="996" spans="2:3" x14ac:dyDescent="0.2">
      <c r="B996" s="31"/>
      <c r="C996" s="31"/>
    </row>
    <row r="997" spans="2:3" x14ac:dyDescent="0.2">
      <c r="B997" s="31"/>
      <c r="C997" s="31"/>
    </row>
    <row r="998" spans="2:3" x14ac:dyDescent="0.2">
      <c r="B998" s="31"/>
      <c r="C998" s="31"/>
    </row>
    <row r="999" spans="2:3" x14ac:dyDescent="0.2">
      <c r="B999" s="31"/>
      <c r="C999" s="31"/>
    </row>
    <row r="1000" spans="2:3" x14ac:dyDescent="0.2">
      <c r="B1000" s="31"/>
      <c r="C1000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4"/>
  <sheetViews>
    <sheetView workbookViewId="0">
      <selection sqref="A1:XFD1048576"/>
    </sheetView>
  </sheetViews>
  <sheetFormatPr baseColWidth="10" defaultColWidth="8.83203125" defaultRowHeight="15" x14ac:dyDescent="0.2"/>
  <cols>
    <col min="2" max="2" width="18" style="4" customWidth="1"/>
    <col min="3" max="3" width="15.1640625" style="4" customWidth="1"/>
    <col min="4" max="4" width="19.5" customWidth="1"/>
    <col min="5" max="6" width="10.33203125"/>
    <col min="8" max="8" width="12.6640625" style="7" customWidth="1"/>
    <col min="9" max="9" width="13.6640625" style="39" customWidth="1"/>
    <col min="10" max="10" width="12.1640625" style="7" customWidth="1"/>
    <col min="11" max="11" width="15.33203125" style="7" bestFit="1" customWidth="1"/>
  </cols>
  <sheetData>
    <row r="1" spans="1:11" ht="48" x14ac:dyDescent="0.2">
      <c r="A1" s="10" t="s">
        <v>1396</v>
      </c>
      <c r="B1" s="8" t="s">
        <v>0</v>
      </c>
      <c r="C1" s="9" t="s">
        <v>1</v>
      </c>
      <c r="D1" s="11" t="s">
        <v>1397</v>
      </c>
      <c r="E1" s="12" t="s">
        <v>1398</v>
      </c>
      <c r="F1" s="2" t="s">
        <v>1487</v>
      </c>
      <c r="G1" s="1" t="s">
        <v>1779</v>
      </c>
      <c r="H1" s="37" t="s">
        <v>1780</v>
      </c>
      <c r="I1" s="38" t="s">
        <v>1781</v>
      </c>
      <c r="J1" s="37" t="s">
        <v>1782</v>
      </c>
      <c r="K1" s="37" t="s">
        <v>1783</v>
      </c>
    </row>
    <row r="2" spans="1:11" ht="16" x14ac:dyDescent="0.2">
      <c r="A2" s="5" t="s">
        <v>4</v>
      </c>
      <c r="B2" s="3" t="s">
        <v>2</v>
      </c>
      <c r="C2" s="4" t="s">
        <v>3</v>
      </c>
      <c r="D2" t="s">
        <v>3</v>
      </c>
      <c r="E2" s="13" t="s">
        <v>1399</v>
      </c>
      <c r="F2" s="17" t="s">
        <v>1488</v>
      </c>
      <c r="G2">
        <f t="shared" ref="G2:G65" si="0">VLOOKUP($A2,data,5,FALSE)</f>
        <v>3</v>
      </c>
      <c r="H2" s="7">
        <f t="shared" ref="H2:H65" si="1">VLOOKUP($A2,data,6,FALSE)</f>
        <v>37828072</v>
      </c>
      <c r="I2" s="39">
        <f t="shared" ref="I2:I65" si="2">VLOOKUP($A2,data,7,FALSE)</f>
        <v>10912</v>
      </c>
      <c r="J2" s="7">
        <f t="shared" ref="J2:J65" si="3">VLOOKUP($A2,data,8,FALSE)</f>
        <v>3466.6488269794722</v>
      </c>
      <c r="K2" s="7">
        <f t="shared" ref="K2:K65" si="4">VLOOKUP($A2,data,9,FALSE)</f>
        <v>-4524232</v>
      </c>
    </row>
    <row r="3" spans="1:11" ht="16" x14ac:dyDescent="0.2">
      <c r="A3" s="5" t="s">
        <v>4</v>
      </c>
      <c r="B3" s="3" t="s">
        <v>2</v>
      </c>
      <c r="C3" s="4" t="s">
        <v>3</v>
      </c>
      <c r="D3" t="s">
        <v>3</v>
      </c>
      <c r="E3" s="13" t="s">
        <v>1400</v>
      </c>
      <c r="F3" s="17" t="s">
        <v>1488</v>
      </c>
      <c r="G3">
        <f t="shared" si="0"/>
        <v>3</v>
      </c>
      <c r="H3" s="7">
        <f t="shared" si="1"/>
        <v>37828072</v>
      </c>
      <c r="I3" s="39">
        <f t="shared" si="2"/>
        <v>10912</v>
      </c>
      <c r="J3" s="7">
        <f t="shared" si="3"/>
        <v>3466.6488269794722</v>
      </c>
      <c r="K3" s="7">
        <f t="shared" si="4"/>
        <v>-4524232</v>
      </c>
    </row>
    <row r="4" spans="1:11" ht="16" x14ac:dyDescent="0.2">
      <c r="A4" s="5" t="s">
        <v>5</v>
      </c>
      <c r="B4" s="3" t="s">
        <v>2</v>
      </c>
      <c r="C4" s="4" t="s">
        <v>3</v>
      </c>
      <c r="D4" t="s">
        <v>6</v>
      </c>
      <c r="E4" s="13" t="s">
        <v>1401</v>
      </c>
      <c r="F4" s="13" t="s">
        <v>1489</v>
      </c>
      <c r="G4">
        <f t="shared" si="0"/>
        <v>5</v>
      </c>
      <c r="H4" s="7">
        <f t="shared" si="1"/>
        <v>0</v>
      </c>
      <c r="I4" s="39">
        <f t="shared" si="2"/>
        <v>700</v>
      </c>
      <c r="J4" s="7">
        <f t="shared" si="3"/>
        <v>0</v>
      </c>
      <c r="K4" s="7">
        <f t="shared" si="4"/>
        <v>-97862</v>
      </c>
    </row>
    <row r="5" spans="1:11" ht="16" x14ac:dyDescent="0.2">
      <c r="A5" s="5" t="s">
        <v>7</v>
      </c>
      <c r="B5" s="3" t="s">
        <v>2</v>
      </c>
      <c r="C5" s="4" t="s">
        <v>3</v>
      </c>
      <c r="D5" t="s">
        <v>8</v>
      </c>
      <c r="E5" s="13" t="s">
        <v>1400</v>
      </c>
      <c r="F5" s="13" t="s">
        <v>1488</v>
      </c>
      <c r="G5">
        <f t="shared" si="0"/>
        <v>6</v>
      </c>
      <c r="H5" s="7">
        <f t="shared" si="1"/>
        <v>4230567</v>
      </c>
      <c r="I5" s="39">
        <f t="shared" si="2"/>
        <v>4300</v>
      </c>
      <c r="J5" s="7">
        <f t="shared" si="3"/>
        <v>983.85279069767444</v>
      </c>
      <c r="K5" s="7">
        <f t="shared" si="4"/>
        <v>-151327</v>
      </c>
    </row>
    <row r="6" spans="1:11" ht="16" x14ac:dyDescent="0.2">
      <c r="A6" s="5" t="s">
        <v>9</v>
      </c>
      <c r="B6" s="3" t="s">
        <v>2</v>
      </c>
      <c r="C6" s="4" t="s">
        <v>3</v>
      </c>
      <c r="D6" t="s">
        <v>10</v>
      </c>
      <c r="E6" s="13" t="s">
        <v>1400</v>
      </c>
      <c r="F6" s="13" t="s">
        <v>1488</v>
      </c>
      <c r="G6">
        <f t="shared" si="0"/>
        <v>5</v>
      </c>
      <c r="H6" s="7">
        <f t="shared" si="1"/>
        <v>810190</v>
      </c>
      <c r="I6" s="39">
        <f t="shared" si="2"/>
        <v>1782</v>
      </c>
      <c r="J6" s="7">
        <f t="shared" si="3"/>
        <v>454.65207631874301</v>
      </c>
      <c r="K6" s="7">
        <f t="shared" si="4"/>
        <v>-263520</v>
      </c>
    </row>
    <row r="7" spans="1:11" ht="16" x14ac:dyDescent="0.2">
      <c r="A7" s="5" t="s">
        <v>9</v>
      </c>
      <c r="B7" s="3" t="s">
        <v>2</v>
      </c>
      <c r="C7" s="4" t="s">
        <v>3</v>
      </c>
      <c r="D7" t="s">
        <v>10</v>
      </c>
      <c r="E7" s="13" t="s">
        <v>1402</v>
      </c>
      <c r="F7" s="13" t="s">
        <v>1489</v>
      </c>
      <c r="G7">
        <f t="shared" si="0"/>
        <v>5</v>
      </c>
      <c r="H7" s="7">
        <f t="shared" si="1"/>
        <v>810190</v>
      </c>
      <c r="I7" s="39">
        <f t="shared" si="2"/>
        <v>1782</v>
      </c>
      <c r="J7" s="7">
        <f t="shared" si="3"/>
        <v>454.65207631874301</v>
      </c>
      <c r="K7" s="7">
        <f t="shared" si="4"/>
        <v>-263520</v>
      </c>
    </row>
    <row r="8" spans="1:11" ht="16" x14ac:dyDescent="0.2">
      <c r="A8" s="5" t="s">
        <v>11</v>
      </c>
      <c r="B8" s="3" t="s">
        <v>2</v>
      </c>
      <c r="C8" s="4" t="s">
        <v>3</v>
      </c>
      <c r="D8" t="s">
        <v>12</v>
      </c>
      <c r="E8" s="13" t="s">
        <v>1399</v>
      </c>
      <c r="F8" s="13" t="s">
        <v>1488</v>
      </c>
      <c r="G8">
        <f t="shared" si="0"/>
        <v>3</v>
      </c>
      <c r="H8" s="7">
        <f t="shared" si="1"/>
        <v>4877798</v>
      </c>
      <c r="I8" s="39">
        <f t="shared" si="2"/>
        <v>1939</v>
      </c>
      <c r="J8" s="7">
        <f t="shared" si="3"/>
        <v>2515.6255801959774</v>
      </c>
      <c r="K8" s="7">
        <f t="shared" si="4"/>
        <v>-601128</v>
      </c>
    </row>
    <row r="9" spans="1:11" ht="16" x14ac:dyDescent="0.2">
      <c r="A9" s="5" t="s">
        <v>13</v>
      </c>
      <c r="B9" s="3" t="s">
        <v>2</v>
      </c>
      <c r="C9" s="4" t="s">
        <v>3</v>
      </c>
      <c r="D9" t="s">
        <v>14</v>
      </c>
      <c r="E9" s="13" t="s">
        <v>1403</v>
      </c>
      <c r="F9" s="13" t="s">
        <v>1488</v>
      </c>
      <c r="G9">
        <f t="shared" si="0"/>
        <v>5</v>
      </c>
      <c r="H9" s="7">
        <f t="shared" si="1"/>
        <v>8819380</v>
      </c>
      <c r="I9" s="39">
        <f t="shared" si="2"/>
        <v>4706</v>
      </c>
      <c r="J9" s="7">
        <f t="shared" si="3"/>
        <v>1874.0713982150446</v>
      </c>
      <c r="K9" s="7">
        <f t="shared" si="4"/>
        <v>-559931</v>
      </c>
    </row>
    <row r="10" spans="1:11" ht="16" x14ac:dyDescent="0.2">
      <c r="A10" s="5" t="s">
        <v>15</v>
      </c>
      <c r="B10" s="3" t="s">
        <v>2</v>
      </c>
      <c r="C10" s="4" t="s">
        <v>3</v>
      </c>
      <c r="D10" t="s">
        <v>16</v>
      </c>
      <c r="E10" s="13" t="s">
        <v>1403</v>
      </c>
      <c r="F10" s="13" t="s">
        <v>1488</v>
      </c>
      <c r="G10">
        <f t="shared" si="0"/>
        <v>6</v>
      </c>
      <c r="H10" s="7">
        <f t="shared" si="1"/>
        <v>905392</v>
      </c>
      <c r="I10" s="39">
        <f t="shared" si="2"/>
        <v>319</v>
      </c>
      <c r="J10" s="7">
        <f t="shared" si="3"/>
        <v>2838.219435736677</v>
      </c>
      <c r="K10" s="7">
        <f t="shared" si="4"/>
        <v>-85013</v>
      </c>
    </row>
    <row r="11" spans="1:11" ht="16" x14ac:dyDescent="0.2">
      <c r="A11" s="5" t="s">
        <v>17</v>
      </c>
      <c r="B11" s="3" t="s">
        <v>2</v>
      </c>
      <c r="C11" s="4" t="s">
        <v>3</v>
      </c>
      <c r="D11" t="s">
        <v>18</v>
      </c>
      <c r="E11" s="13" t="s">
        <v>1403</v>
      </c>
      <c r="F11" s="13" t="s">
        <v>1488</v>
      </c>
      <c r="G11">
        <f t="shared" si="0"/>
        <v>6</v>
      </c>
      <c r="H11" s="7">
        <f t="shared" si="1"/>
        <v>12494801</v>
      </c>
      <c r="I11" s="39">
        <f t="shared" si="2"/>
        <v>5946</v>
      </c>
      <c r="J11" s="7">
        <f t="shared" si="3"/>
        <v>2101.3792465523043</v>
      </c>
      <c r="K11" s="7">
        <f t="shared" si="4"/>
        <v>-541594</v>
      </c>
    </row>
    <row r="12" spans="1:11" ht="16" x14ac:dyDescent="0.2">
      <c r="A12" s="5" t="s">
        <v>19</v>
      </c>
      <c r="B12" s="3" t="s">
        <v>2</v>
      </c>
      <c r="C12" s="4" t="s">
        <v>3</v>
      </c>
      <c r="D12" t="s">
        <v>20</v>
      </c>
      <c r="E12" s="13" t="s">
        <v>1399</v>
      </c>
      <c r="F12" s="13" t="s">
        <v>1488</v>
      </c>
      <c r="G12">
        <f t="shared" si="0"/>
        <v>5</v>
      </c>
      <c r="H12" s="7">
        <f t="shared" si="1"/>
        <v>0</v>
      </c>
      <c r="I12" s="39">
        <f t="shared" si="2"/>
        <v>263</v>
      </c>
      <c r="J12" s="7">
        <f t="shared" si="3"/>
        <v>0</v>
      </c>
      <c r="K12" s="7">
        <f t="shared" si="4"/>
        <v>-69368</v>
      </c>
    </row>
    <row r="13" spans="1:11" ht="16" x14ac:dyDescent="0.2">
      <c r="A13" s="5" t="s">
        <v>21</v>
      </c>
      <c r="B13" s="3" t="s">
        <v>2</v>
      </c>
      <c r="C13" s="4" t="s">
        <v>3</v>
      </c>
      <c r="D13" t="s">
        <v>22</v>
      </c>
      <c r="E13" s="13" t="s">
        <v>1400</v>
      </c>
      <c r="F13" s="13" t="s">
        <v>1489</v>
      </c>
      <c r="G13">
        <f t="shared" si="0"/>
        <v>6</v>
      </c>
      <c r="H13" s="7">
        <f t="shared" si="1"/>
        <v>5893110</v>
      </c>
      <c r="I13" s="39">
        <f t="shared" si="2"/>
        <v>4880</v>
      </c>
      <c r="J13" s="7">
        <f t="shared" si="3"/>
        <v>1207.6045081967213</v>
      </c>
      <c r="K13" s="7">
        <f t="shared" si="4"/>
        <v>-196004</v>
      </c>
    </row>
    <row r="14" spans="1:11" ht="16" x14ac:dyDescent="0.2">
      <c r="A14" s="5" t="s">
        <v>23</v>
      </c>
      <c r="B14" s="3" t="s">
        <v>2</v>
      </c>
      <c r="C14" s="4" t="s">
        <v>3</v>
      </c>
      <c r="D14" t="s">
        <v>24</v>
      </c>
      <c r="E14" s="13" t="s">
        <v>1400</v>
      </c>
      <c r="F14" s="13" t="s">
        <v>1489</v>
      </c>
      <c r="G14">
        <f t="shared" si="0"/>
        <v>6</v>
      </c>
      <c r="H14" s="7">
        <f t="shared" si="1"/>
        <v>632976</v>
      </c>
      <c r="I14" s="39">
        <f t="shared" si="2"/>
        <v>1190</v>
      </c>
      <c r="J14" s="7">
        <f t="shared" si="3"/>
        <v>531.91260504201682</v>
      </c>
      <c r="K14" s="7">
        <f t="shared" si="4"/>
        <v>-37181</v>
      </c>
    </row>
    <row r="15" spans="1:11" ht="16" x14ac:dyDescent="0.2">
      <c r="A15" s="5" t="s">
        <v>25</v>
      </c>
      <c r="B15" s="3" t="s">
        <v>2</v>
      </c>
      <c r="C15" s="4" t="s">
        <v>3</v>
      </c>
      <c r="D15" t="s">
        <v>26</v>
      </c>
      <c r="E15" s="13" t="s">
        <v>1399</v>
      </c>
      <c r="F15" s="13" t="s">
        <v>1488</v>
      </c>
      <c r="G15">
        <f t="shared" si="0"/>
        <v>3</v>
      </c>
      <c r="H15" s="7">
        <f t="shared" si="1"/>
        <v>4969345</v>
      </c>
      <c r="I15" s="39">
        <f t="shared" si="2"/>
        <v>1418</v>
      </c>
      <c r="J15" s="7">
        <f t="shared" si="3"/>
        <v>3504.4746121297603</v>
      </c>
      <c r="K15" s="7">
        <f t="shared" si="4"/>
        <v>-428652</v>
      </c>
    </row>
    <row r="16" spans="1:11" ht="16" x14ac:dyDescent="0.2">
      <c r="A16" s="5" t="s">
        <v>29</v>
      </c>
      <c r="B16" s="3" t="s">
        <v>27</v>
      </c>
      <c r="C16" s="4" t="s">
        <v>28</v>
      </c>
      <c r="D16" t="s">
        <v>30</v>
      </c>
      <c r="E16" s="13" t="s">
        <v>1404</v>
      </c>
      <c r="F16" s="13" t="s">
        <v>1490</v>
      </c>
      <c r="G16">
        <f t="shared" si="0"/>
        <v>5</v>
      </c>
      <c r="H16" s="7">
        <f t="shared" si="1"/>
        <v>1180487</v>
      </c>
      <c r="I16" s="39">
        <f t="shared" si="2"/>
        <v>594</v>
      </c>
      <c r="J16" s="7">
        <f t="shared" si="3"/>
        <v>1987.351851851852</v>
      </c>
      <c r="K16" s="7">
        <f t="shared" si="4"/>
        <v>-211922</v>
      </c>
    </row>
    <row r="17" spans="1:11" ht="16" x14ac:dyDescent="0.2">
      <c r="A17" s="5" t="s">
        <v>31</v>
      </c>
      <c r="B17" s="3" t="s">
        <v>27</v>
      </c>
      <c r="C17" s="4" t="s">
        <v>28</v>
      </c>
      <c r="D17" t="s">
        <v>32</v>
      </c>
      <c r="E17" s="13" t="s">
        <v>1404</v>
      </c>
      <c r="F17" s="13" t="s">
        <v>1490</v>
      </c>
      <c r="G17">
        <f t="shared" si="0"/>
        <v>4</v>
      </c>
      <c r="H17" s="7">
        <f t="shared" si="1"/>
        <v>0</v>
      </c>
      <c r="I17" s="39">
        <f t="shared" si="2"/>
        <v>274</v>
      </c>
      <c r="J17" s="7">
        <f t="shared" si="3"/>
        <v>0</v>
      </c>
      <c r="K17" s="7">
        <f t="shared" si="4"/>
        <v>-102491</v>
      </c>
    </row>
    <row r="18" spans="1:11" ht="16" x14ac:dyDescent="0.2">
      <c r="A18" s="5" t="s">
        <v>33</v>
      </c>
      <c r="B18" s="3" t="s">
        <v>27</v>
      </c>
      <c r="C18" s="4" t="s">
        <v>28</v>
      </c>
      <c r="D18" t="s">
        <v>34</v>
      </c>
      <c r="E18" s="13" t="s">
        <v>1404</v>
      </c>
      <c r="F18" s="13" t="s">
        <v>1490</v>
      </c>
      <c r="G18">
        <f t="shared" si="0"/>
        <v>4</v>
      </c>
      <c r="H18" s="7">
        <f t="shared" si="1"/>
        <v>22506</v>
      </c>
      <c r="I18" s="39">
        <f t="shared" si="2"/>
        <v>513</v>
      </c>
      <c r="J18" s="7">
        <f t="shared" si="3"/>
        <v>43.87134502923977</v>
      </c>
      <c r="K18" s="7">
        <f t="shared" si="4"/>
        <v>-216942</v>
      </c>
    </row>
    <row r="19" spans="1:11" ht="16" x14ac:dyDescent="0.2">
      <c r="A19" s="5" t="s">
        <v>35</v>
      </c>
      <c r="B19" s="3" t="s">
        <v>27</v>
      </c>
      <c r="C19" s="4" t="s">
        <v>28</v>
      </c>
      <c r="D19" t="s">
        <v>36</v>
      </c>
      <c r="E19" s="13" t="s">
        <v>1404</v>
      </c>
      <c r="F19" s="13" t="s">
        <v>1490</v>
      </c>
      <c r="G19">
        <f t="shared" si="0"/>
        <v>4</v>
      </c>
      <c r="H19" s="7">
        <f t="shared" si="1"/>
        <v>1107939</v>
      </c>
      <c r="I19" s="39">
        <f t="shared" si="2"/>
        <v>355</v>
      </c>
      <c r="J19" s="7">
        <f t="shared" si="3"/>
        <v>3120.954929577465</v>
      </c>
      <c r="K19" s="7">
        <f t="shared" si="4"/>
        <v>-193033</v>
      </c>
    </row>
    <row r="20" spans="1:11" ht="16" x14ac:dyDescent="0.2">
      <c r="A20" s="5" t="s">
        <v>37</v>
      </c>
      <c r="B20" s="3" t="s">
        <v>27</v>
      </c>
      <c r="C20" s="4" t="s">
        <v>28</v>
      </c>
      <c r="D20" t="s">
        <v>38</v>
      </c>
      <c r="E20" s="13" t="s">
        <v>1404</v>
      </c>
      <c r="F20" s="13" t="s">
        <v>1490</v>
      </c>
      <c r="G20">
        <f t="shared" si="0"/>
        <v>4</v>
      </c>
      <c r="H20" s="7">
        <f t="shared" si="1"/>
        <v>0</v>
      </c>
      <c r="I20" s="39">
        <f t="shared" si="2"/>
        <v>201</v>
      </c>
      <c r="J20" s="7">
        <f t="shared" si="3"/>
        <v>0</v>
      </c>
      <c r="K20" s="7">
        <f t="shared" si="4"/>
        <v>-67216</v>
      </c>
    </row>
    <row r="21" spans="1:11" ht="16" x14ac:dyDescent="0.2">
      <c r="A21" s="5" t="s">
        <v>39</v>
      </c>
      <c r="B21" s="3" t="s">
        <v>27</v>
      </c>
      <c r="C21" s="4" t="s">
        <v>28</v>
      </c>
      <c r="D21" t="s">
        <v>40</v>
      </c>
      <c r="E21" s="13" t="s">
        <v>1404</v>
      </c>
      <c r="F21" s="13" t="s">
        <v>1490</v>
      </c>
      <c r="G21">
        <f t="shared" si="0"/>
        <v>4</v>
      </c>
      <c r="H21" s="7">
        <f t="shared" si="1"/>
        <v>563172</v>
      </c>
      <c r="I21" s="39">
        <f t="shared" si="2"/>
        <v>337</v>
      </c>
      <c r="J21" s="7">
        <f t="shared" si="3"/>
        <v>1671.13353115727</v>
      </c>
      <c r="K21" s="7">
        <f t="shared" si="4"/>
        <v>-170000</v>
      </c>
    </row>
    <row r="22" spans="1:11" ht="16" x14ac:dyDescent="0.2">
      <c r="A22" s="5" t="s">
        <v>41</v>
      </c>
      <c r="B22" s="3" t="s">
        <v>27</v>
      </c>
      <c r="C22" s="4" t="s">
        <v>28</v>
      </c>
      <c r="D22" t="s">
        <v>42</v>
      </c>
      <c r="E22" s="13" t="s">
        <v>1404</v>
      </c>
      <c r="F22" s="13" t="s">
        <v>1490</v>
      </c>
      <c r="G22">
        <f t="shared" si="0"/>
        <v>4</v>
      </c>
      <c r="H22" s="7">
        <f t="shared" si="1"/>
        <v>1880818</v>
      </c>
      <c r="I22" s="39">
        <f t="shared" si="2"/>
        <v>634</v>
      </c>
      <c r="J22" s="7">
        <f t="shared" si="3"/>
        <v>2966.5899053627759</v>
      </c>
      <c r="K22" s="7">
        <f t="shared" si="4"/>
        <v>-339472</v>
      </c>
    </row>
    <row r="23" spans="1:11" ht="16" x14ac:dyDescent="0.2">
      <c r="A23" s="5" t="s">
        <v>43</v>
      </c>
      <c r="B23" s="3" t="s">
        <v>27</v>
      </c>
      <c r="C23" s="4" t="s">
        <v>28</v>
      </c>
      <c r="D23" t="s">
        <v>44</v>
      </c>
      <c r="E23" s="13" t="s">
        <v>1404</v>
      </c>
      <c r="F23" s="13" t="s">
        <v>1490</v>
      </c>
      <c r="G23">
        <f t="shared" si="0"/>
        <v>4</v>
      </c>
      <c r="H23" s="7">
        <f t="shared" si="1"/>
        <v>0</v>
      </c>
      <c r="I23" s="39">
        <f t="shared" si="2"/>
        <v>164</v>
      </c>
      <c r="J23" s="7">
        <f t="shared" si="3"/>
        <v>0</v>
      </c>
      <c r="K23" s="7">
        <f t="shared" si="4"/>
        <v>-65481</v>
      </c>
    </row>
    <row r="24" spans="1:11" ht="16" x14ac:dyDescent="0.2">
      <c r="A24" s="5" t="s">
        <v>45</v>
      </c>
      <c r="B24" s="3" t="s">
        <v>27</v>
      </c>
      <c r="C24" s="4" t="s">
        <v>28</v>
      </c>
      <c r="D24" t="s">
        <v>46</v>
      </c>
      <c r="E24" s="13" t="s">
        <v>1404</v>
      </c>
      <c r="F24" s="13" t="s">
        <v>1490</v>
      </c>
      <c r="G24">
        <f t="shared" si="0"/>
        <v>4</v>
      </c>
      <c r="H24" s="7">
        <f t="shared" si="1"/>
        <v>0</v>
      </c>
      <c r="I24" s="39">
        <f t="shared" si="2"/>
        <v>803</v>
      </c>
      <c r="J24" s="7">
        <f t="shared" si="3"/>
        <v>0</v>
      </c>
      <c r="K24" s="7">
        <f t="shared" si="4"/>
        <v>-356465</v>
      </c>
    </row>
    <row r="25" spans="1:11" ht="16" x14ac:dyDescent="0.2">
      <c r="A25" s="5" t="s">
        <v>47</v>
      </c>
      <c r="B25" s="3" t="s">
        <v>27</v>
      </c>
      <c r="C25" s="4" t="s">
        <v>28</v>
      </c>
      <c r="D25" t="s">
        <v>48</v>
      </c>
      <c r="E25" s="13" t="s">
        <v>1404</v>
      </c>
      <c r="F25" s="13" t="s">
        <v>1490</v>
      </c>
      <c r="G25">
        <f t="shared" si="0"/>
        <v>4</v>
      </c>
      <c r="H25" s="7">
        <f t="shared" si="1"/>
        <v>256387</v>
      </c>
      <c r="I25" s="39">
        <f t="shared" si="2"/>
        <v>333</v>
      </c>
      <c r="J25" s="7">
        <f t="shared" si="3"/>
        <v>769.93093093093091</v>
      </c>
      <c r="K25" s="7">
        <f t="shared" si="4"/>
        <v>-105260</v>
      </c>
    </row>
    <row r="26" spans="1:11" ht="16" x14ac:dyDescent="0.2">
      <c r="A26" s="5" t="s">
        <v>49</v>
      </c>
      <c r="B26" s="3" t="s">
        <v>27</v>
      </c>
      <c r="C26" s="4" t="s">
        <v>28</v>
      </c>
      <c r="D26" t="s">
        <v>50</v>
      </c>
      <c r="E26" s="13" t="s">
        <v>1404</v>
      </c>
      <c r="F26" s="13" t="s">
        <v>1490</v>
      </c>
      <c r="G26">
        <f t="shared" si="0"/>
        <v>4</v>
      </c>
      <c r="H26" s="7">
        <f t="shared" si="1"/>
        <v>3231466</v>
      </c>
      <c r="I26" s="39">
        <f t="shared" si="2"/>
        <v>1124</v>
      </c>
      <c r="J26" s="7">
        <f t="shared" si="3"/>
        <v>2874.9697508896797</v>
      </c>
      <c r="K26" s="7">
        <f t="shared" si="4"/>
        <v>-472663</v>
      </c>
    </row>
    <row r="27" spans="1:11" ht="16" x14ac:dyDescent="0.2">
      <c r="A27" s="5" t="s">
        <v>51</v>
      </c>
      <c r="B27" s="3" t="s">
        <v>27</v>
      </c>
      <c r="C27" s="4" t="s">
        <v>28</v>
      </c>
      <c r="D27" t="s">
        <v>52</v>
      </c>
      <c r="E27" s="13" t="s">
        <v>1404</v>
      </c>
      <c r="F27" s="13" t="s">
        <v>1490</v>
      </c>
      <c r="G27">
        <f t="shared" si="0"/>
        <v>4</v>
      </c>
      <c r="H27" s="7">
        <f t="shared" si="1"/>
        <v>194336</v>
      </c>
      <c r="I27" s="39">
        <f t="shared" si="2"/>
        <v>667</v>
      </c>
      <c r="J27" s="7">
        <f t="shared" si="3"/>
        <v>291.35832083958019</v>
      </c>
      <c r="K27" s="7">
        <f t="shared" si="4"/>
        <v>-242355</v>
      </c>
    </row>
    <row r="28" spans="1:11" ht="16" x14ac:dyDescent="0.2">
      <c r="A28" s="5" t="s">
        <v>54</v>
      </c>
      <c r="B28" s="3" t="s">
        <v>27</v>
      </c>
      <c r="C28" s="4" t="s">
        <v>53</v>
      </c>
      <c r="D28" t="s">
        <v>55</v>
      </c>
      <c r="E28" s="13" t="s">
        <v>1405</v>
      </c>
      <c r="F28" s="13" t="s">
        <v>1491</v>
      </c>
      <c r="G28">
        <f t="shared" si="0"/>
        <v>5</v>
      </c>
      <c r="H28" s="7">
        <f t="shared" si="1"/>
        <v>0</v>
      </c>
      <c r="I28" s="39">
        <f t="shared" si="2"/>
        <v>1334</v>
      </c>
      <c r="J28" s="7">
        <f t="shared" si="3"/>
        <v>0</v>
      </c>
      <c r="K28" s="7">
        <f t="shared" si="4"/>
        <v>-358326</v>
      </c>
    </row>
    <row r="29" spans="1:11" ht="16" x14ac:dyDescent="0.2">
      <c r="A29" s="5" t="s">
        <v>56</v>
      </c>
      <c r="B29" s="3" t="s">
        <v>27</v>
      </c>
      <c r="C29" s="4" t="s">
        <v>53</v>
      </c>
      <c r="D29" t="s">
        <v>57</v>
      </c>
      <c r="E29" s="13" t="s">
        <v>1406</v>
      </c>
      <c r="F29" s="13" t="s">
        <v>1491</v>
      </c>
      <c r="G29">
        <f t="shared" si="0"/>
        <v>3</v>
      </c>
      <c r="H29" s="7">
        <f t="shared" si="1"/>
        <v>18002876</v>
      </c>
      <c r="I29" s="39">
        <f t="shared" si="2"/>
        <v>5138</v>
      </c>
      <c r="J29" s="7">
        <f t="shared" si="3"/>
        <v>3503.8684312962241</v>
      </c>
      <c r="K29" s="7">
        <f t="shared" si="4"/>
        <v>-4336898</v>
      </c>
    </row>
    <row r="30" spans="1:11" ht="16" x14ac:dyDescent="0.2">
      <c r="A30" s="5" t="s">
        <v>58</v>
      </c>
      <c r="B30" s="3" t="s">
        <v>27</v>
      </c>
      <c r="C30" s="4" t="s">
        <v>53</v>
      </c>
      <c r="D30" t="s">
        <v>59</v>
      </c>
      <c r="E30" s="13" t="s">
        <v>1405</v>
      </c>
      <c r="F30" s="13" t="s">
        <v>1491</v>
      </c>
      <c r="G30">
        <f t="shared" si="0"/>
        <v>4</v>
      </c>
      <c r="H30" s="7">
        <f t="shared" si="1"/>
        <v>0</v>
      </c>
      <c r="I30" s="39">
        <f t="shared" si="2"/>
        <v>637</v>
      </c>
      <c r="J30" s="7">
        <f t="shared" si="3"/>
        <v>0</v>
      </c>
      <c r="K30" s="7">
        <f t="shared" si="4"/>
        <v>-472186</v>
      </c>
    </row>
    <row r="31" spans="1:11" ht="16" x14ac:dyDescent="0.2">
      <c r="A31" s="5" t="s">
        <v>60</v>
      </c>
      <c r="B31" s="3" t="s">
        <v>27</v>
      </c>
      <c r="C31" s="4" t="s">
        <v>53</v>
      </c>
      <c r="D31" t="s">
        <v>61</v>
      </c>
      <c r="E31" s="13" t="s">
        <v>1405</v>
      </c>
      <c r="F31" s="13" t="s">
        <v>1491</v>
      </c>
      <c r="G31">
        <f t="shared" si="0"/>
        <v>5</v>
      </c>
      <c r="H31" s="7">
        <f t="shared" si="1"/>
        <v>0</v>
      </c>
      <c r="I31" s="39">
        <f t="shared" si="2"/>
        <v>1411</v>
      </c>
      <c r="J31" s="7">
        <f t="shared" si="3"/>
        <v>0</v>
      </c>
      <c r="K31" s="7">
        <f t="shared" si="4"/>
        <v>-363048</v>
      </c>
    </row>
    <row r="32" spans="1:11" ht="16" x14ac:dyDescent="0.2">
      <c r="A32" s="5" t="s">
        <v>62</v>
      </c>
      <c r="B32" s="3" t="s">
        <v>27</v>
      </c>
      <c r="C32" s="4" t="s">
        <v>53</v>
      </c>
      <c r="D32" t="s">
        <v>63</v>
      </c>
      <c r="E32" s="13" t="s">
        <v>1405</v>
      </c>
      <c r="F32" s="13" t="s">
        <v>1491</v>
      </c>
      <c r="G32">
        <f t="shared" si="0"/>
        <v>5</v>
      </c>
      <c r="H32" s="7">
        <f t="shared" si="1"/>
        <v>3408897</v>
      </c>
      <c r="I32" s="39">
        <f t="shared" si="2"/>
        <v>1672</v>
      </c>
      <c r="J32" s="7">
        <f t="shared" si="3"/>
        <v>2038.813995215311</v>
      </c>
      <c r="K32" s="7">
        <f t="shared" si="4"/>
        <v>-426650</v>
      </c>
    </row>
    <row r="33" spans="1:11" ht="16" x14ac:dyDescent="0.2">
      <c r="A33" s="5" t="s">
        <v>64</v>
      </c>
      <c r="B33" s="3" t="s">
        <v>27</v>
      </c>
      <c r="C33" s="4" t="s">
        <v>53</v>
      </c>
      <c r="D33" t="s">
        <v>65</v>
      </c>
      <c r="E33" s="13" t="s">
        <v>1406</v>
      </c>
      <c r="F33" s="13" t="s">
        <v>1491</v>
      </c>
      <c r="G33">
        <f t="shared" si="0"/>
        <v>5</v>
      </c>
      <c r="H33" s="7">
        <f t="shared" si="1"/>
        <v>6606746</v>
      </c>
      <c r="I33" s="39">
        <f t="shared" si="2"/>
        <v>2562</v>
      </c>
      <c r="J33" s="7">
        <f t="shared" si="3"/>
        <v>2578.7455113192818</v>
      </c>
      <c r="K33" s="7">
        <f t="shared" si="4"/>
        <v>-349095</v>
      </c>
    </row>
    <row r="34" spans="1:11" ht="16" x14ac:dyDescent="0.2">
      <c r="A34" s="5" t="s">
        <v>66</v>
      </c>
      <c r="B34" s="3" t="s">
        <v>27</v>
      </c>
      <c r="C34" s="4" t="s">
        <v>53</v>
      </c>
      <c r="D34" t="s">
        <v>67</v>
      </c>
      <c r="E34" s="13" t="s">
        <v>1405</v>
      </c>
      <c r="F34" s="13" t="s">
        <v>1491</v>
      </c>
      <c r="G34">
        <f t="shared" si="0"/>
        <v>4</v>
      </c>
      <c r="H34" s="7">
        <f t="shared" si="1"/>
        <v>0</v>
      </c>
      <c r="I34" s="39">
        <f t="shared" si="2"/>
        <v>461</v>
      </c>
      <c r="J34" s="7">
        <f t="shared" si="3"/>
        <v>0</v>
      </c>
      <c r="K34" s="7">
        <f t="shared" si="4"/>
        <v>-197972</v>
      </c>
    </row>
    <row r="35" spans="1:11" ht="16" x14ac:dyDescent="0.2">
      <c r="A35" s="5" t="s">
        <v>66</v>
      </c>
      <c r="B35" s="3" t="s">
        <v>27</v>
      </c>
      <c r="C35" s="4" t="s">
        <v>53</v>
      </c>
      <c r="D35" t="s">
        <v>67</v>
      </c>
      <c r="E35" s="13" t="s">
        <v>1407</v>
      </c>
      <c r="F35" s="13" t="s">
        <v>1491</v>
      </c>
      <c r="G35">
        <f t="shared" si="0"/>
        <v>4</v>
      </c>
      <c r="H35" s="7">
        <f t="shared" si="1"/>
        <v>0</v>
      </c>
      <c r="I35" s="39">
        <f t="shared" si="2"/>
        <v>461</v>
      </c>
      <c r="J35" s="7">
        <f t="shared" si="3"/>
        <v>0</v>
      </c>
      <c r="K35" s="7">
        <f t="shared" si="4"/>
        <v>-197972</v>
      </c>
    </row>
    <row r="36" spans="1:11" ht="16" x14ac:dyDescent="0.2">
      <c r="A36" s="5" t="s">
        <v>68</v>
      </c>
      <c r="B36" s="3" t="s">
        <v>27</v>
      </c>
      <c r="C36" s="4" t="s">
        <v>53</v>
      </c>
      <c r="D36" t="s">
        <v>69</v>
      </c>
      <c r="E36" s="13" t="s">
        <v>1405</v>
      </c>
      <c r="F36" s="13" t="s">
        <v>1491</v>
      </c>
      <c r="G36">
        <f t="shared" si="0"/>
        <v>4</v>
      </c>
      <c r="H36" s="7">
        <f t="shared" si="1"/>
        <v>2498599</v>
      </c>
      <c r="I36" s="39">
        <f t="shared" si="2"/>
        <v>1412</v>
      </c>
      <c r="J36" s="7">
        <f t="shared" si="3"/>
        <v>1769.5460339943343</v>
      </c>
      <c r="K36" s="7">
        <f t="shared" si="4"/>
        <v>-392527</v>
      </c>
    </row>
    <row r="37" spans="1:11" ht="16" x14ac:dyDescent="0.2">
      <c r="A37" s="5" t="s">
        <v>70</v>
      </c>
      <c r="B37" s="3" t="s">
        <v>27</v>
      </c>
      <c r="C37" s="4" t="s">
        <v>53</v>
      </c>
      <c r="D37" t="s">
        <v>71</v>
      </c>
      <c r="E37" s="13" t="s">
        <v>1406</v>
      </c>
      <c r="F37" s="13" t="s">
        <v>1491</v>
      </c>
      <c r="G37">
        <f t="shared" si="0"/>
        <v>5</v>
      </c>
      <c r="H37" s="7">
        <f t="shared" si="1"/>
        <v>8000580</v>
      </c>
      <c r="I37" s="39">
        <f t="shared" si="2"/>
        <v>3646</v>
      </c>
      <c r="J37" s="7">
        <f t="shared" si="3"/>
        <v>2194.3444871091606</v>
      </c>
      <c r="K37" s="7">
        <f t="shared" si="4"/>
        <v>-1284143</v>
      </c>
    </row>
    <row r="38" spans="1:11" ht="16" x14ac:dyDescent="0.2">
      <c r="A38" s="5" t="s">
        <v>70</v>
      </c>
      <c r="B38" s="3" t="s">
        <v>27</v>
      </c>
      <c r="C38" s="4" t="s">
        <v>53</v>
      </c>
      <c r="D38" t="s">
        <v>71</v>
      </c>
      <c r="E38" s="13" t="s">
        <v>1407</v>
      </c>
      <c r="F38" s="13" t="s">
        <v>1491</v>
      </c>
      <c r="G38">
        <f t="shared" si="0"/>
        <v>5</v>
      </c>
      <c r="H38" s="7">
        <f t="shared" si="1"/>
        <v>8000580</v>
      </c>
      <c r="I38" s="39">
        <f t="shared" si="2"/>
        <v>3646</v>
      </c>
      <c r="J38" s="7">
        <f t="shared" si="3"/>
        <v>2194.3444871091606</v>
      </c>
      <c r="K38" s="7">
        <f t="shared" si="4"/>
        <v>-1284143</v>
      </c>
    </row>
    <row r="39" spans="1:11" ht="16" x14ac:dyDescent="0.2">
      <c r="A39" s="5" t="s">
        <v>72</v>
      </c>
      <c r="B39" s="3" t="s">
        <v>27</v>
      </c>
      <c r="C39" s="4" t="s">
        <v>53</v>
      </c>
      <c r="D39" t="s">
        <v>73</v>
      </c>
      <c r="E39" s="13" t="s">
        <v>1406</v>
      </c>
      <c r="F39" s="13" t="s">
        <v>1491</v>
      </c>
      <c r="G39">
        <f t="shared" si="0"/>
        <v>3</v>
      </c>
      <c r="H39" s="7">
        <f t="shared" si="1"/>
        <v>7520603</v>
      </c>
      <c r="I39" s="39">
        <f t="shared" si="2"/>
        <v>2380</v>
      </c>
      <c r="J39" s="7">
        <f t="shared" si="3"/>
        <v>3159.9172268907564</v>
      </c>
      <c r="K39" s="7">
        <f t="shared" si="4"/>
        <v>-1152461</v>
      </c>
    </row>
    <row r="40" spans="1:11" ht="16" x14ac:dyDescent="0.2">
      <c r="A40" s="5" t="s">
        <v>74</v>
      </c>
      <c r="B40" s="3" t="s">
        <v>27</v>
      </c>
      <c r="C40" s="4" t="s">
        <v>53</v>
      </c>
      <c r="D40" t="s">
        <v>75</v>
      </c>
      <c r="E40" s="13" t="s">
        <v>1406</v>
      </c>
      <c r="F40" s="13" t="s">
        <v>1491</v>
      </c>
      <c r="G40">
        <f t="shared" si="0"/>
        <v>5</v>
      </c>
      <c r="H40" s="7">
        <f t="shared" si="1"/>
        <v>2349491</v>
      </c>
      <c r="I40" s="39">
        <f t="shared" si="2"/>
        <v>3405</v>
      </c>
      <c r="J40" s="7">
        <f t="shared" si="3"/>
        <v>690.01204111600589</v>
      </c>
      <c r="K40" s="7">
        <f t="shared" si="4"/>
        <v>-435903</v>
      </c>
    </row>
    <row r="41" spans="1:11" ht="16" x14ac:dyDescent="0.2">
      <c r="A41" s="5" t="s">
        <v>74</v>
      </c>
      <c r="B41" s="3" t="s">
        <v>27</v>
      </c>
      <c r="C41" s="4" t="s">
        <v>53</v>
      </c>
      <c r="D41" t="s">
        <v>75</v>
      </c>
      <c r="E41" s="13" t="s">
        <v>1407</v>
      </c>
      <c r="F41" s="13" t="s">
        <v>1491</v>
      </c>
      <c r="G41">
        <f t="shared" si="0"/>
        <v>5</v>
      </c>
      <c r="H41" s="7">
        <f t="shared" si="1"/>
        <v>2349491</v>
      </c>
      <c r="I41" s="39">
        <f t="shared" si="2"/>
        <v>3405</v>
      </c>
      <c r="J41" s="7">
        <f t="shared" si="3"/>
        <v>690.01204111600589</v>
      </c>
      <c r="K41" s="7">
        <f t="shared" si="4"/>
        <v>-435903</v>
      </c>
    </row>
    <row r="42" spans="1:11" ht="16" x14ac:dyDescent="0.2">
      <c r="A42" s="5" t="s">
        <v>76</v>
      </c>
      <c r="B42" s="3" t="s">
        <v>27</v>
      </c>
      <c r="C42" s="4" t="s">
        <v>53</v>
      </c>
      <c r="D42" t="s">
        <v>77</v>
      </c>
      <c r="E42" s="13" t="s">
        <v>1405</v>
      </c>
      <c r="F42" s="13" t="s">
        <v>1491</v>
      </c>
      <c r="G42">
        <f t="shared" si="0"/>
        <v>5</v>
      </c>
      <c r="H42" s="7">
        <f t="shared" si="1"/>
        <v>2088193</v>
      </c>
      <c r="I42" s="39">
        <f t="shared" si="2"/>
        <v>1557</v>
      </c>
      <c r="J42" s="7">
        <f t="shared" si="3"/>
        <v>1341.1644187540142</v>
      </c>
      <c r="K42" s="7">
        <f t="shared" si="4"/>
        <v>-407123</v>
      </c>
    </row>
    <row r="43" spans="1:11" ht="16" x14ac:dyDescent="0.2">
      <c r="A43" s="5" t="s">
        <v>80</v>
      </c>
      <c r="B43" s="3" t="s">
        <v>78</v>
      </c>
      <c r="C43" s="4" t="s">
        <v>79</v>
      </c>
      <c r="D43" t="s">
        <v>81</v>
      </c>
      <c r="E43" s="13" t="s">
        <v>1404</v>
      </c>
      <c r="F43" s="13" t="s">
        <v>1490</v>
      </c>
      <c r="G43">
        <f t="shared" si="0"/>
        <v>5</v>
      </c>
      <c r="H43" s="7">
        <f t="shared" si="1"/>
        <v>0</v>
      </c>
      <c r="I43" s="39">
        <f t="shared" si="2"/>
        <v>197</v>
      </c>
      <c r="J43" s="7">
        <f t="shared" si="3"/>
        <v>0</v>
      </c>
      <c r="K43" s="7">
        <f t="shared" si="4"/>
        <v>-92259</v>
      </c>
    </row>
    <row r="44" spans="1:11" ht="16" x14ac:dyDescent="0.2">
      <c r="A44" s="5" t="s">
        <v>82</v>
      </c>
      <c r="B44" s="3" t="s">
        <v>78</v>
      </c>
      <c r="C44" s="4" t="s">
        <v>79</v>
      </c>
      <c r="D44" t="s">
        <v>83</v>
      </c>
      <c r="E44" s="13" t="s">
        <v>1404</v>
      </c>
      <c r="F44" s="13" t="s">
        <v>1490</v>
      </c>
      <c r="G44">
        <f t="shared" si="0"/>
        <v>5</v>
      </c>
      <c r="H44" s="7">
        <f t="shared" si="1"/>
        <v>1889492</v>
      </c>
      <c r="I44" s="39">
        <f t="shared" si="2"/>
        <v>1087</v>
      </c>
      <c r="J44" s="7">
        <f t="shared" si="3"/>
        <v>1738.2631094756209</v>
      </c>
      <c r="K44" s="7">
        <f t="shared" si="4"/>
        <v>-220723</v>
      </c>
    </row>
    <row r="45" spans="1:11" ht="16" x14ac:dyDescent="0.2">
      <c r="A45" s="5" t="s">
        <v>84</v>
      </c>
      <c r="B45" s="3" t="s">
        <v>78</v>
      </c>
      <c r="C45" s="4" t="s">
        <v>79</v>
      </c>
      <c r="D45" t="s">
        <v>85</v>
      </c>
      <c r="E45" s="13" t="s">
        <v>1404</v>
      </c>
      <c r="F45" s="13" t="s">
        <v>1490</v>
      </c>
      <c r="G45">
        <f t="shared" si="0"/>
        <v>5</v>
      </c>
      <c r="H45" s="7">
        <f t="shared" si="1"/>
        <v>0</v>
      </c>
      <c r="I45" s="39">
        <f t="shared" si="2"/>
        <v>613</v>
      </c>
      <c r="J45" s="7">
        <f t="shared" si="3"/>
        <v>0</v>
      </c>
      <c r="K45" s="7">
        <f t="shared" si="4"/>
        <v>-95767</v>
      </c>
    </row>
    <row r="46" spans="1:11" ht="16" x14ac:dyDescent="0.2">
      <c r="A46" s="5" t="s">
        <v>86</v>
      </c>
      <c r="B46" s="3" t="s">
        <v>78</v>
      </c>
      <c r="C46" s="4" t="s">
        <v>79</v>
      </c>
      <c r="D46" t="s">
        <v>87</v>
      </c>
      <c r="E46" s="13" t="s">
        <v>1404</v>
      </c>
      <c r="F46" s="13" t="s">
        <v>1490</v>
      </c>
      <c r="G46">
        <f t="shared" si="0"/>
        <v>4</v>
      </c>
      <c r="H46" s="7">
        <f t="shared" si="1"/>
        <v>0</v>
      </c>
      <c r="I46" s="39">
        <f t="shared" si="2"/>
        <v>624</v>
      </c>
      <c r="J46" s="7">
        <f t="shared" si="3"/>
        <v>0</v>
      </c>
      <c r="K46" s="7">
        <f t="shared" si="4"/>
        <v>-251787</v>
      </c>
    </row>
    <row r="47" spans="1:11" ht="16" x14ac:dyDescent="0.2">
      <c r="A47" s="5" t="s">
        <v>88</v>
      </c>
      <c r="B47" s="3" t="s">
        <v>78</v>
      </c>
      <c r="C47" s="4" t="s">
        <v>79</v>
      </c>
      <c r="D47" t="s">
        <v>89</v>
      </c>
      <c r="E47" s="13" t="s">
        <v>1404</v>
      </c>
      <c r="F47" s="13" t="s">
        <v>1490</v>
      </c>
      <c r="G47">
        <f t="shared" si="0"/>
        <v>4</v>
      </c>
      <c r="H47" s="7">
        <f t="shared" si="1"/>
        <v>0</v>
      </c>
      <c r="I47" s="39">
        <f t="shared" si="2"/>
        <v>375</v>
      </c>
      <c r="J47" s="7">
        <f t="shared" si="3"/>
        <v>0</v>
      </c>
      <c r="K47" s="7">
        <f t="shared" si="4"/>
        <v>-155595</v>
      </c>
    </row>
    <row r="48" spans="1:11" ht="16" x14ac:dyDescent="0.2">
      <c r="A48" s="5" t="s">
        <v>90</v>
      </c>
      <c r="B48" s="3" t="s">
        <v>78</v>
      </c>
      <c r="C48" s="4" t="s">
        <v>79</v>
      </c>
      <c r="D48" t="s">
        <v>91</v>
      </c>
      <c r="E48" s="13" t="s">
        <v>1404</v>
      </c>
      <c r="F48" s="13" t="s">
        <v>1490</v>
      </c>
      <c r="G48">
        <f t="shared" si="0"/>
        <v>4</v>
      </c>
      <c r="H48" s="7">
        <f t="shared" si="1"/>
        <v>561607</v>
      </c>
      <c r="I48" s="39">
        <f t="shared" si="2"/>
        <v>878</v>
      </c>
      <c r="J48" s="7">
        <f t="shared" si="3"/>
        <v>639.64350797266513</v>
      </c>
      <c r="K48" s="7">
        <f t="shared" si="4"/>
        <v>-304088</v>
      </c>
    </row>
    <row r="49" spans="1:11" ht="16" x14ac:dyDescent="0.2">
      <c r="A49" s="5" t="s">
        <v>92</v>
      </c>
      <c r="B49" s="3" t="s">
        <v>78</v>
      </c>
      <c r="C49" s="4" t="s">
        <v>79</v>
      </c>
      <c r="D49" t="s">
        <v>93</v>
      </c>
      <c r="E49" s="13" t="s">
        <v>1404</v>
      </c>
      <c r="F49" s="13" t="s">
        <v>1490</v>
      </c>
      <c r="G49">
        <f t="shared" si="0"/>
        <v>3</v>
      </c>
      <c r="H49" s="7">
        <f t="shared" si="1"/>
        <v>3027208</v>
      </c>
      <c r="I49" s="39">
        <f t="shared" si="2"/>
        <v>1982</v>
      </c>
      <c r="J49" s="7">
        <f t="shared" si="3"/>
        <v>1527.3501513622602</v>
      </c>
      <c r="K49" s="7">
        <f t="shared" si="4"/>
        <v>-968694</v>
      </c>
    </row>
    <row r="50" spans="1:11" ht="16" x14ac:dyDescent="0.2">
      <c r="A50" s="5" t="s">
        <v>94</v>
      </c>
      <c r="B50" s="3" t="s">
        <v>78</v>
      </c>
      <c r="C50" s="4" t="s">
        <v>79</v>
      </c>
      <c r="D50" t="s">
        <v>95</v>
      </c>
      <c r="E50" s="13" t="s">
        <v>1404</v>
      </c>
      <c r="F50" s="13" t="s">
        <v>1490</v>
      </c>
      <c r="G50">
        <f t="shared" si="0"/>
        <v>4</v>
      </c>
      <c r="H50" s="7">
        <f t="shared" si="1"/>
        <v>1869270</v>
      </c>
      <c r="I50" s="39">
        <f t="shared" si="2"/>
        <v>1025</v>
      </c>
      <c r="J50" s="7">
        <f t="shared" si="3"/>
        <v>1823.6780487804879</v>
      </c>
      <c r="K50" s="7">
        <f t="shared" si="4"/>
        <v>-574679</v>
      </c>
    </row>
    <row r="51" spans="1:11" ht="16" x14ac:dyDescent="0.2">
      <c r="A51" s="5" t="s">
        <v>94</v>
      </c>
      <c r="B51" s="3" t="s">
        <v>78</v>
      </c>
      <c r="C51" s="4" t="s">
        <v>79</v>
      </c>
      <c r="D51" t="s">
        <v>95</v>
      </c>
      <c r="E51" s="13" t="s">
        <v>1408</v>
      </c>
      <c r="F51" s="13" t="s">
        <v>1492</v>
      </c>
      <c r="G51">
        <f t="shared" si="0"/>
        <v>4</v>
      </c>
      <c r="H51" s="7">
        <f t="shared" si="1"/>
        <v>1869270</v>
      </c>
      <c r="I51" s="39">
        <f t="shared" si="2"/>
        <v>1025</v>
      </c>
      <c r="J51" s="7">
        <f t="shared" si="3"/>
        <v>1823.6780487804879</v>
      </c>
      <c r="K51" s="7">
        <f t="shared" si="4"/>
        <v>-574679</v>
      </c>
    </row>
    <row r="52" spans="1:11" ht="16" x14ac:dyDescent="0.2">
      <c r="A52" s="5" t="s">
        <v>96</v>
      </c>
      <c r="B52" s="3" t="s">
        <v>78</v>
      </c>
      <c r="C52" s="4" t="s">
        <v>79</v>
      </c>
      <c r="D52" t="s">
        <v>97</v>
      </c>
      <c r="E52" s="13" t="s">
        <v>1404</v>
      </c>
      <c r="F52" s="13" t="s">
        <v>1490</v>
      </c>
      <c r="G52">
        <f t="shared" si="0"/>
        <v>5</v>
      </c>
      <c r="H52" s="7">
        <f t="shared" si="1"/>
        <v>3601752</v>
      </c>
      <c r="I52" s="39">
        <f t="shared" si="2"/>
        <v>945</v>
      </c>
      <c r="J52" s="7">
        <f t="shared" si="3"/>
        <v>3811.3777777777777</v>
      </c>
      <c r="K52" s="7">
        <f t="shared" si="4"/>
        <v>-192716</v>
      </c>
    </row>
    <row r="53" spans="1:11" ht="16" x14ac:dyDescent="0.2">
      <c r="A53" s="5" t="s">
        <v>98</v>
      </c>
      <c r="B53" s="3" t="s">
        <v>78</v>
      </c>
      <c r="C53" s="4" t="s">
        <v>79</v>
      </c>
      <c r="D53" t="s">
        <v>99</v>
      </c>
      <c r="E53" s="13" t="s">
        <v>1404</v>
      </c>
      <c r="F53" s="13" t="s">
        <v>1490</v>
      </c>
      <c r="G53">
        <f t="shared" si="0"/>
        <v>4</v>
      </c>
      <c r="H53" s="7">
        <f t="shared" si="1"/>
        <v>996133</v>
      </c>
      <c r="I53" s="39">
        <f t="shared" si="2"/>
        <v>846</v>
      </c>
      <c r="J53" s="7">
        <f t="shared" si="3"/>
        <v>1177.4621749408984</v>
      </c>
      <c r="K53" s="7">
        <f t="shared" si="4"/>
        <v>-491585</v>
      </c>
    </row>
    <row r="54" spans="1:11" ht="16" x14ac:dyDescent="0.2">
      <c r="A54" s="5" t="s">
        <v>100</v>
      </c>
      <c r="B54" s="3" t="s">
        <v>78</v>
      </c>
      <c r="C54" s="4" t="s">
        <v>79</v>
      </c>
      <c r="D54" t="s">
        <v>101</v>
      </c>
      <c r="E54" s="13" t="s">
        <v>1404</v>
      </c>
      <c r="F54" s="13" t="s">
        <v>1490</v>
      </c>
      <c r="G54">
        <f t="shared" si="0"/>
        <v>4</v>
      </c>
      <c r="H54" s="7">
        <f t="shared" si="1"/>
        <v>2328762</v>
      </c>
      <c r="I54" s="39">
        <f t="shared" si="2"/>
        <v>1278</v>
      </c>
      <c r="J54" s="7">
        <f t="shared" si="3"/>
        <v>1822.1924882629107</v>
      </c>
      <c r="K54" s="7">
        <f t="shared" si="4"/>
        <v>-536133</v>
      </c>
    </row>
    <row r="55" spans="1:11" ht="16" x14ac:dyDescent="0.2">
      <c r="A55" s="5" t="s">
        <v>102</v>
      </c>
      <c r="B55" s="3" t="s">
        <v>78</v>
      </c>
      <c r="C55" s="4" t="s">
        <v>79</v>
      </c>
      <c r="D55" t="s">
        <v>103</v>
      </c>
      <c r="E55" s="13" t="s">
        <v>1404</v>
      </c>
      <c r="F55" s="13" t="s">
        <v>1490</v>
      </c>
      <c r="G55">
        <f t="shared" si="0"/>
        <v>4</v>
      </c>
      <c r="H55" s="7">
        <f t="shared" si="1"/>
        <v>5786614</v>
      </c>
      <c r="I55" s="39">
        <f t="shared" si="2"/>
        <v>2370</v>
      </c>
      <c r="J55" s="7">
        <f t="shared" si="3"/>
        <v>2441.6092827004218</v>
      </c>
      <c r="K55" s="7">
        <f t="shared" si="4"/>
        <v>-638808</v>
      </c>
    </row>
    <row r="56" spans="1:11" ht="16" x14ac:dyDescent="0.2">
      <c r="A56" s="5" t="s">
        <v>102</v>
      </c>
      <c r="B56" s="3" t="s">
        <v>78</v>
      </c>
      <c r="C56" s="4" t="s">
        <v>79</v>
      </c>
      <c r="D56" t="s">
        <v>103</v>
      </c>
      <c r="E56" s="13" t="s">
        <v>1408</v>
      </c>
      <c r="F56" s="13" t="s">
        <v>1492</v>
      </c>
      <c r="G56">
        <f t="shared" si="0"/>
        <v>4</v>
      </c>
      <c r="H56" s="7">
        <f t="shared" si="1"/>
        <v>5786614</v>
      </c>
      <c r="I56" s="39">
        <f t="shared" si="2"/>
        <v>2370</v>
      </c>
      <c r="J56" s="7">
        <f t="shared" si="3"/>
        <v>2441.6092827004218</v>
      </c>
      <c r="K56" s="7">
        <f t="shared" si="4"/>
        <v>-638808</v>
      </c>
    </row>
    <row r="57" spans="1:11" s="4" customFormat="1" ht="16" x14ac:dyDescent="0.2">
      <c r="A57" s="14" t="s">
        <v>106</v>
      </c>
      <c r="B57" s="3" t="s">
        <v>104</v>
      </c>
      <c r="C57" s="4" t="s">
        <v>105</v>
      </c>
      <c r="D57" s="4" t="s">
        <v>107</v>
      </c>
      <c r="E57" s="13" t="s">
        <v>1409</v>
      </c>
      <c r="F57" s="13" t="s">
        <v>1494</v>
      </c>
      <c r="G57" s="4">
        <f t="shared" si="0"/>
        <v>5</v>
      </c>
      <c r="H57" s="19">
        <f t="shared" si="1"/>
        <v>6268811</v>
      </c>
      <c r="I57" s="40">
        <f t="shared" si="2"/>
        <v>4171</v>
      </c>
      <c r="J57" s="19">
        <f t="shared" si="3"/>
        <v>1502.9515703668185</v>
      </c>
      <c r="K57" s="19">
        <f t="shared" si="4"/>
        <v>-1405373</v>
      </c>
    </row>
    <row r="58" spans="1:11" s="4" customFormat="1" ht="16" x14ac:dyDescent="0.2">
      <c r="A58" s="14" t="s">
        <v>106</v>
      </c>
      <c r="B58" s="3" t="s">
        <v>104</v>
      </c>
      <c r="C58" s="4" t="s">
        <v>105</v>
      </c>
      <c r="D58" s="4" t="s">
        <v>107</v>
      </c>
      <c r="E58" s="13" t="s">
        <v>1409</v>
      </c>
      <c r="F58" s="13" t="s">
        <v>1495</v>
      </c>
      <c r="G58" s="4">
        <f t="shared" si="0"/>
        <v>5</v>
      </c>
      <c r="H58" s="19">
        <f t="shared" si="1"/>
        <v>6268811</v>
      </c>
      <c r="I58" s="40">
        <f t="shared" si="2"/>
        <v>4171</v>
      </c>
      <c r="J58" s="19">
        <f t="shared" si="3"/>
        <v>1502.9515703668185</v>
      </c>
      <c r="K58" s="19">
        <f t="shared" si="4"/>
        <v>-1405373</v>
      </c>
    </row>
    <row r="59" spans="1:11" ht="16" x14ac:dyDescent="0.2">
      <c r="A59" s="5" t="s">
        <v>106</v>
      </c>
      <c r="B59" s="3" t="s">
        <v>104</v>
      </c>
      <c r="C59" s="4" t="s">
        <v>105</v>
      </c>
      <c r="D59" t="s">
        <v>107</v>
      </c>
      <c r="E59" s="13" t="s">
        <v>1409</v>
      </c>
      <c r="F59" s="13" t="s">
        <v>1493</v>
      </c>
      <c r="G59">
        <f t="shared" si="0"/>
        <v>5</v>
      </c>
      <c r="H59" s="7">
        <f t="shared" si="1"/>
        <v>6268811</v>
      </c>
      <c r="I59" s="39">
        <f t="shared" si="2"/>
        <v>4171</v>
      </c>
      <c r="J59" s="7">
        <f t="shared" si="3"/>
        <v>1502.9515703668185</v>
      </c>
      <c r="K59" s="7">
        <f t="shared" si="4"/>
        <v>-1405373</v>
      </c>
    </row>
    <row r="60" spans="1:11" ht="16" x14ac:dyDescent="0.2">
      <c r="A60" s="5" t="s">
        <v>108</v>
      </c>
      <c r="B60" s="3" t="s">
        <v>104</v>
      </c>
      <c r="C60" s="4" t="s">
        <v>105</v>
      </c>
      <c r="D60" t="s">
        <v>109</v>
      </c>
      <c r="E60" s="13" t="s">
        <v>1410</v>
      </c>
      <c r="F60" s="13" t="s">
        <v>1494</v>
      </c>
      <c r="G60">
        <f t="shared" si="0"/>
        <v>0</v>
      </c>
      <c r="H60" s="7">
        <f t="shared" si="1"/>
        <v>0</v>
      </c>
      <c r="I60" s="39">
        <f t="shared" si="2"/>
        <v>0</v>
      </c>
      <c r="J60" s="7">
        <f t="shared" si="3"/>
        <v>0</v>
      </c>
      <c r="K60" s="7">
        <f t="shared" si="4"/>
        <v>0</v>
      </c>
    </row>
    <row r="61" spans="1:11" ht="16" x14ac:dyDescent="0.2">
      <c r="A61" s="5" t="s">
        <v>110</v>
      </c>
      <c r="B61" s="3" t="s">
        <v>104</v>
      </c>
      <c r="C61" s="4" t="s">
        <v>105</v>
      </c>
      <c r="D61" t="s">
        <v>111</v>
      </c>
      <c r="E61" s="13" t="s">
        <v>1410</v>
      </c>
      <c r="F61" s="13" t="s">
        <v>1494</v>
      </c>
      <c r="G61">
        <f t="shared" si="0"/>
        <v>5</v>
      </c>
      <c r="H61" s="7">
        <f t="shared" si="1"/>
        <v>99171</v>
      </c>
      <c r="I61" s="39">
        <f t="shared" si="2"/>
        <v>849</v>
      </c>
      <c r="J61" s="7">
        <f t="shared" si="3"/>
        <v>116.80918727915194</v>
      </c>
      <c r="K61" s="7">
        <f t="shared" si="4"/>
        <v>-185835</v>
      </c>
    </row>
    <row r="62" spans="1:11" ht="16" x14ac:dyDescent="0.2">
      <c r="A62" s="5" t="s">
        <v>112</v>
      </c>
      <c r="B62" s="3" t="s">
        <v>104</v>
      </c>
      <c r="C62" s="4" t="s">
        <v>105</v>
      </c>
      <c r="D62" t="s">
        <v>113</v>
      </c>
      <c r="E62" s="13" t="s">
        <v>1409</v>
      </c>
      <c r="F62" s="13" t="s">
        <v>1493</v>
      </c>
      <c r="G62">
        <f t="shared" si="0"/>
        <v>5</v>
      </c>
      <c r="H62" s="7">
        <f t="shared" si="1"/>
        <v>0</v>
      </c>
      <c r="I62" s="39">
        <f t="shared" si="2"/>
        <v>680</v>
      </c>
      <c r="J62" s="7">
        <f t="shared" si="3"/>
        <v>0</v>
      </c>
      <c r="K62" s="7">
        <f t="shared" si="4"/>
        <v>-241701</v>
      </c>
    </row>
    <row r="63" spans="1:11" ht="16" x14ac:dyDescent="0.2">
      <c r="A63" s="5" t="s">
        <v>114</v>
      </c>
      <c r="B63" s="3" t="s">
        <v>104</v>
      </c>
      <c r="C63" s="4" t="s">
        <v>105</v>
      </c>
      <c r="D63" t="s">
        <v>115</v>
      </c>
      <c r="E63" s="13" t="s">
        <v>1410</v>
      </c>
      <c r="F63" s="13" t="s">
        <v>1493</v>
      </c>
      <c r="G63">
        <f t="shared" si="0"/>
        <v>5</v>
      </c>
      <c r="H63" s="7">
        <f t="shared" si="1"/>
        <v>0</v>
      </c>
      <c r="I63" s="39">
        <f t="shared" si="2"/>
        <v>800</v>
      </c>
      <c r="J63" s="7">
        <f t="shared" si="3"/>
        <v>0</v>
      </c>
      <c r="K63" s="7">
        <f t="shared" si="4"/>
        <v>-242276</v>
      </c>
    </row>
    <row r="64" spans="1:11" ht="16" x14ac:dyDescent="0.2">
      <c r="A64" s="5" t="s">
        <v>116</v>
      </c>
      <c r="B64" s="3" t="s">
        <v>104</v>
      </c>
      <c r="C64" s="4" t="s">
        <v>105</v>
      </c>
      <c r="D64" t="s">
        <v>117</v>
      </c>
      <c r="E64" s="13" t="s">
        <v>1409</v>
      </c>
      <c r="F64" s="13" t="s">
        <v>1495</v>
      </c>
      <c r="G64">
        <f t="shared" si="0"/>
        <v>5</v>
      </c>
      <c r="H64" s="7">
        <f t="shared" si="1"/>
        <v>816900</v>
      </c>
      <c r="I64" s="39">
        <f t="shared" si="2"/>
        <v>931</v>
      </c>
      <c r="J64" s="7">
        <f t="shared" si="3"/>
        <v>877.44360902255642</v>
      </c>
      <c r="K64" s="7">
        <f t="shared" si="4"/>
        <v>-279381</v>
      </c>
    </row>
    <row r="65" spans="1:11" ht="16" x14ac:dyDescent="0.2">
      <c r="A65" s="5" t="s">
        <v>118</v>
      </c>
      <c r="B65" s="3" t="s">
        <v>104</v>
      </c>
      <c r="C65" s="4" t="s">
        <v>105</v>
      </c>
      <c r="D65" t="s">
        <v>119</v>
      </c>
      <c r="E65" s="13" t="s">
        <v>1409</v>
      </c>
      <c r="F65" s="13" t="s">
        <v>1493</v>
      </c>
      <c r="G65">
        <f t="shared" si="0"/>
        <v>5</v>
      </c>
      <c r="H65" s="7">
        <f t="shared" si="1"/>
        <v>0</v>
      </c>
      <c r="I65" s="39">
        <f t="shared" si="2"/>
        <v>804</v>
      </c>
      <c r="J65" s="7">
        <f t="shared" si="3"/>
        <v>0</v>
      </c>
      <c r="K65" s="7">
        <f t="shared" si="4"/>
        <v>-141776</v>
      </c>
    </row>
    <row r="66" spans="1:11" ht="16" x14ac:dyDescent="0.2">
      <c r="A66" s="5" t="s">
        <v>118</v>
      </c>
      <c r="B66" s="3" t="s">
        <v>104</v>
      </c>
      <c r="C66" s="4" t="s">
        <v>105</v>
      </c>
      <c r="D66" t="s">
        <v>119</v>
      </c>
      <c r="E66" s="13" t="s">
        <v>1410</v>
      </c>
      <c r="F66" s="13" t="s">
        <v>1493</v>
      </c>
      <c r="G66">
        <f t="shared" ref="G66:G129" si="5">VLOOKUP($A66,data,5,FALSE)</f>
        <v>5</v>
      </c>
      <c r="H66" s="7">
        <f t="shared" ref="H66:H129" si="6">VLOOKUP($A66,data,6,FALSE)</f>
        <v>0</v>
      </c>
      <c r="I66" s="39">
        <f t="shared" ref="I66:I129" si="7">VLOOKUP($A66,data,7,FALSE)</f>
        <v>804</v>
      </c>
      <c r="J66" s="7">
        <f t="shared" ref="J66:J129" si="8">VLOOKUP($A66,data,8,FALSE)</f>
        <v>0</v>
      </c>
      <c r="K66" s="7">
        <f t="shared" ref="K66:K129" si="9">VLOOKUP($A66,data,9,FALSE)</f>
        <v>-141776</v>
      </c>
    </row>
    <row r="67" spans="1:11" ht="16" x14ac:dyDescent="0.2">
      <c r="A67" s="5" t="s">
        <v>121</v>
      </c>
      <c r="B67" s="3" t="s">
        <v>78</v>
      </c>
      <c r="C67" s="4" t="s">
        <v>120</v>
      </c>
      <c r="D67" t="s">
        <v>122</v>
      </c>
      <c r="E67" s="13" t="s">
        <v>1411</v>
      </c>
      <c r="F67" s="13" t="s">
        <v>1490</v>
      </c>
      <c r="G67">
        <f t="shared" si="5"/>
        <v>5</v>
      </c>
      <c r="H67" s="7">
        <f t="shared" si="6"/>
        <v>1595213</v>
      </c>
      <c r="I67" s="39">
        <f t="shared" si="7"/>
        <v>1328</v>
      </c>
      <c r="J67" s="7">
        <f t="shared" si="8"/>
        <v>1201.2146084337348</v>
      </c>
      <c r="K67" s="7">
        <f t="shared" si="9"/>
        <v>-337546</v>
      </c>
    </row>
    <row r="68" spans="1:11" ht="16" x14ac:dyDescent="0.2">
      <c r="A68" s="5" t="s">
        <v>123</v>
      </c>
      <c r="B68" s="3" t="s">
        <v>78</v>
      </c>
      <c r="C68" s="4" t="s">
        <v>120</v>
      </c>
      <c r="D68" t="s">
        <v>124</v>
      </c>
      <c r="E68" s="13" t="s">
        <v>1411</v>
      </c>
      <c r="F68" s="13" t="s">
        <v>1490</v>
      </c>
      <c r="G68">
        <f t="shared" si="5"/>
        <v>5</v>
      </c>
      <c r="H68" s="7">
        <f t="shared" si="6"/>
        <v>2254835</v>
      </c>
      <c r="I68" s="39">
        <f t="shared" si="7"/>
        <v>774</v>
      </c>
      <c r="J68" s="7">
        <f t="shared" si="8"/>
        <v>2913.2235142118861</v>
      </c>
      <c r="K68" s="7">
        <f t="shared" si="9"/>
        <v>-135333</v>
      </c>
    </row>
    <row r="69" spans="1:11" ht="16" x14ac:dyDescent="0.2">
      <c r="A69" s="5" t="s">
        <v>125</v>
      </c>
      <c r="B69" s="3" t="s">
        <v>78</v>
      </c>
      <c r="C69" s="4" t="s">
        <v>120</v>
      </c>
      <c r="D69" t="s">
        <v>126</v>
      </c>
      <c r="E69" s="13" t="s">
        <v>1411</v>
      </c>
      <c r="F69" s="13" t="s">
        <v>1490</v>
      </c>
      <c r="G69">
        <f t="shared" si="5"/>
        <v>4</v>
      </c>
      <c r="H69" s="7">
        <f t="shared" si="6"/>
        <v>0</v>
      </c>
      <c r="I69" s="39">
        <f t="shared" si="7"/>
        <v>786</v>
      </c>
      <c r="J69" s="7">
        <f t="shared" si="8"/>
        <v>0</v>
      </c>
      <c r="K69" s="7">
        <f t="shared" si="9"/>
        <v>-471736</v>
      </c>
    </row>
    <row r="70" spans="1:11" ht="16" x14ac:dyDescent="0.2">
      <c r="A70" s="5" t="s">
        <v>127</v>
      </c>
      <c r="B70" s="3" t="s">
        <v>78</v>
      </c>
      <c r="C70" s="4" t="s">
        <v>120</v>
      </c>
      <c r="D70" t="s">
        <v>128</v>
      </c>
      <c r="E70" s="13" t="s">
        <v>1411</v>
      </c>
      <c r="F70" s="13" t="s">
        <v>1490</v>
      </c>
      <c r="G70">
        <f t="shared" si="5"/>
        <v>5</v>
      </c>
      <c r="H70" s="7">
        <f t="shared" si="6"/>
        <v>0</v>
      </c>
      <c r="I70" s="39">
        <f t="shared" si="7"/>
        <v>745</v>
      </c>
      <c r="J70" s="7">
        <f t="shared" si="8"/>
        <v>0</v>
      </c>
      <c r="K70" s="7">
        <f t="shared" si="9"/>
        <v>-352944</v>
      </c>
    </row>
    <row r="71" spans="1:11" ht="16" x14ac:dyDescent="0.2">
      <c r="A71" s="5" t="s">
        <v>129</v>
      </c>
      <c r="B71" s="3" t="s">
        <v>78</v>
      </c>
      <c r="C71" s="4" t="s">
        <v>120</v>
      </c>
      <c r="D71" t="s">
        <v>130</v>
      </c>
      <c r="E71" s="13" t="s">
        <v>1411</v>
      </c>
      <c r="F71" s="13" t="s">
        <v>1490</v>
      </c>
      <c r="G71">
        <f t="shared" si="5"/>
        <v>4</v>
      </c>
      <c r="H71" s="7">
        <f t="shared" si="6"/>
        <v>0</v>
      </c>
      <c r="I71" s="39">
        <f t="shared" si="7"/>
        <v>494</v>
      </c>
      <c r="J71" s="7">
        <f t="shared" si="8"/>
        <v>0</v>
      </c>
      <c r="K71" s="7">
        <f t="shared" si="9"/>
        <v>-366430</v>
      </c>
    </row>
    <row r="72" spans="1:11" ht="16" x14ac:dyDescent="0.2">
      <c r="A72" s="5" t="s">
        <v>131</v>
      </c>
      <c r="B72" s="3" t="s">
        <v>78</v>
      </c>
      <c r="C72" s="4" t="s">
        <v>120</v>
      </c>
      <c r="D72" t="s">
        <v>132</v>
      </c>
      <c r="E72" s="13" t="s">
        <v>1411</v>
      </c>
      <c r="F72" s="13" t="s">
        <v>1490</v>
      </c>
      <c r="G72">
        <f t="shared" si="5"/>
        <v>4</v>
      </c>
      <c r="H72" s="7">
        <f t="shared" si="6"/>
        <v>155327</v>
      </c>
      <c r="I72" s="39">
        <f t="shared" si="7"/>
        <v>420</v>
      </c>
      <c r="J72" s="7">
        <f t="shared" si="8"/>
        <v>369.8261904761905</v>
      </c>
      <c r="K72" s="7">
        <f t="shared" si="9"/>
        <v>-260765</v>
      </c>
    </row>
    <row r="73" spans="1:11" ht="16" x14ac:dyDescent="0.2">
      <c r="A73" s="5" t="s">
        <v>133</v>
      </c>
      <c r="B73" s="3" t="s">
        <v>78</v>
      </c>
      <c r="C73" s="4" t="s">
        <v>120</v>
      </c>
      <c r="D73" t="s">
        <v>134</v>
      </c>
      <c r="E73" s="13" t="s">
        <v>1411</v>
      </c>
      <c r="F73" s="13" t="s">
        <v>1490</v>
      </c>
      <c r="G73">
        <f t="shared" si="5"/>
        <v>3</v>
      </c>
      <c r="H73" s="7">
        <f t="shared" si="6"/>
        <v>5518700</v>
      </c>
      <c r="I73" s="39">
        <f t="shared" si="7"/>
        <v>1952</v>
      </c>
      <c r="J73" s="7">
        <f t="shared" si="8"/>
        <v>2827.2028688524592</v>
      </c>
      <c r="K73" s="7">
        <f t="shared" si="9"/>
        <v>-1216427</v>
      </c>
    </row>
    <row r="74" spans="1:11" ht="16" x14ac:dyDescent="0.2">
      <c r="A74" s="5" t="s">
        <v>135</v>
      </c>
      <c r="B74" s="3" t="s">
        <v>78</v>
      </c>
      <c r="C74" s="4" t="s">
        <v>120</v>
      </c>
      <c r="D74" t="s">
        <v>136</v>
      </c>
      <c r="E74" s="13" t="s">
        <v>1411</v>
      </c>
      <c r="F74" s="13" t="s">
        <v>1490</v>
      </c>
      <c r="G74">
        <f t="shared" si="5"/>
        <v>5</v>
      </c>
      <c r="H74" s="7">
        <f t="shared" si="6"/>
        <v>68424</v>
      </c>
      <c r="I74" s="39">
        <f t="shared" si="7"/>
        <v>624</v>
      </c>
      <c r="J74" s="7">
        <f t="shared" si="8"/>
        <v>109.65384615384616</v>
      </c>
      <c r="K74" s="7">
        <f t="shared" si="9"/>
        <v>-112443</v>
      </c>
    </row>
    <row r="75" spans="1:11" ht="16" x14ac:dyDescent="0.2">
      <c r="A75" s="5" t="s">
        <v>137</v>
      </c>
      <c r="B75" s="3" t="s">
        <v>78</v>
      </c>
      <c r="C75" s="4" t="s">
        <v>120</v>
      </c>
      <c r="D75" t="s">
        <v>138</v>
      </c>
      <c r="E75" s="13" t="s">
        <v>1411</v>
      </c>
      <c r="F75" s="13" t="s">
        <v>1490</v>
      </c>
      <c r="G75">
        <f t="shared" si="5"/>
        <v>5</v>
      </c>
      <c r="H75" s="7">
        <f t="shared" si="6"/>
        <v>3776280</v>
      </c>
      <c r="I75" s="39">
        <f t="shared" si="7"/>
        <v>1115</v>
      </c>
      <c r="J75" s="7">
        <f t="shared" si="8"/>
        <v>3386.798206278027</v>
      </c>
      <c r="K75" s="7">
        <f t="shared" si="9"/>
        <v>-374333</v>
      </c>
    </row>
    <row r="76" spans="1:11" ht="16" x14ac:dyDescent="0.2">
      <c r="A76" s="5" t="s">
        <v>139</v>
      </c>
      <c r="B76" s="3" t="s">
        <v>78</v>
      </c>
      <c r="C76" s="4" t="s">
        <v>120</v>
      </c>
      <c r="D76" t="s">
        <v>140</v>
      </c>
      <c r="E76" s="13" t="s">
        <v>1411</v>
      </c>
      <c r="F76" s="13" t="s">
        <v>1490</v>
      </c>
      <c r="G76">
        <f t="shared" si="5"/>
        <v>4</v>
      </c>
      <c r="H76" s="7">
        <f t="shared" si="6"/>
        <v>2998031</v>
      </c>
      <c r="I76" s="39">
        <f t="shared" si="7"/>
        <v>1013</v>
      </c>
      <c r="J76" s="7">
        <f t="shared" si="8"/>
        <v>2959.5567620927936</v>
      </c>
      <c r="K76" s="7">
        <f t="shared" si="9"/>
        <v>-355547</v>
      </c>
    </row>
    <row r="77" spans="1:11" ht="16" x14ac:dyDescent="0.2">
      <c r="A77" s="5" t="s">
        <v>141</v>
      </c>
      <c r="B77" s="3" t="s">
        <v>78</v>
      </c>
      <c r="C77" s="4" t="s">
        <v>120</v>
      </c>
      <c r="D77" t="s">
        <v>142</v>
      </c>
      <c r="E77" s="13" t="s">
        <v>1411</v>
      </c>
      <c r="F77" s="13" t="s">
        <v>1490</v>
      </c>
      <c r="G77">
        <f t="shared" si="5"/>
        <v>4</v>
      </c>
      <c r="H77" s="7">
        <f t="shared" si="6"/>
        <v>249936</v>
      </c>
      <c r="I77" s="39">
        <f t="shared" si="7"/>
        <v>459</v>
      </c>
      <c r="J77" s="7">
        <f t="shared" si="8"/>
        <v>544.52287581699352</v>
      </c>
      <c r="K77" s="7">
        <f t="shared" si="9"/>
        <v>-135128</v>
      </c>
    </row>
    <row r="78" spans="1:11" ht="16" x14ac:dyDescent="0.2">
      <c r="A78" s="5" t="s">
        <v>143</v>
      </c>
      <c r="B78" s="3" t="s">
        <v>78</v>
      </c>
      <c r="C78" s="4" t="s">
        <v>120</v>
      </c>
      <c r="D78" t="s">
        <v>144</v>
      </c>
      <c r="E78" s="13" t="s">
        <v>1411</v>
      </c>
      <c r="F78" s="13" t="s">
        <v>1490</v>
      </c>
      <c r="G78">
        <f t="shared" si="5"/>
        <v>5</v>
      </c>
      <c r="H78" s="7">
        <f t="shared" si="6"/>
        <v>0</v>
      </c>
      <c r="I78" s="39">
        <f t="shared" si="7"/>
        <v>422</v>
      </c>
      <c r="J78" s="7">
        <f t="shared" si="8"/>
        <v>0</v>
      </c>
      <c r="K78" s="7">
        <f t="shared" si="9"/>
        <v>-158783</v>
      </c>
    </row>
    <row r="79" spans="1:11" ht="16" x14ac:dyDescent="0.2">
      <c r="A79" s="5" t="s">
        <v>145</v>
      </c>
      <c r="B79" s="3" t="s">
        <v>78</v>
      </c>
      <c r="C79" s="4" t="s">
        <v>120</v>
      </c>
      <c r="D79" t="s">
        <v>146</v>
      </c>
      <c r="E79" s="13" t="s">
        <v>1411</v>
      </c>
      <c r="F79" s="13" t="s">
        <v>1490</v>
      </c>
      <c r="G79">
        <f t="shared" si="5"/>
        <v>3</v>
      </c>
      <c r="H79" s="7">
        <f t="shared" si="6"/>
        <v>8529748</v>
      </c>
      <c r="I79" s="39">
        <f t="shared" si="7"/>
        <v>4479</v>
      </c>
      <c r="J79" s="7">
        <f t="shared" si="8"/>
        <v>1904.3866934583612</v>
      </c>
      <c r="K79" s="7">
        <f t="shared" si="9"/>
        <v>-3133976</v>
      </c>
    </row>
    <row r="80" spans="1:11" ht="16" x14ac:dyDescent="0.2">
      <c r="A80" s="5" t="s">
        <v>147</v>
      </c>
      <c r="B80" s="3" t="s">
        <v>78</v>
      </c>
      <c r="C80" s="4" t="s">
        <v>120</v>
      </c>
      <c r="D80" t="s">
        <v>148</v>
      </c>
      <c r="E80" s="13" t="s">
        <v>1411</v>
      </c>
      <c r="F80" s="13" t="s">
        <v>1490</v>
      </c>
      <c r="G80">
        <f t="shared" si="5"/>
        <v>5</v>
      </c>
      <c r="H80" s="7">
        <f t="shared" si="6"/>
        <v>292542</v>
      </c>
      <c r="I80" s="39">
        <f t="shared" si="7"/>
        <v>1383</v>
      </c>
      <c r="J80" s="7">
        <f t="shared" si="8"/>
        <v>211.52711496746204</v>
      </c>
      <c r="K80" s="7">
        <f t="shared" si="9"/>
        <v>-317329</v>
      </c>
    </row>
    <row r="81" spans="1:11" ht="16" x14ac:dyDescent="0.2">
      <c r="A81" s="5" t="s">
        <v>149</v>
      </c>
      <c r="B81" s="3" t="s">
        <v>78</v>
      </c>
      <c r="C81" s="4" t="s">
        <v>120</v>
      </c>
      <c r="D81" t="s">
        <v>150</v>
      </c>
      <c r="E81" s="13" t="s">
        <v>1411</v>
      </c>
      <c r="F81" s="13" t="s">
        <v>1490</v>
      </c>
      <c r="G81">
        <f t="shared" si="5"/>
        <v>4</v>
      </c>
      <c r="H81" s="7">
        <f t="shared" si="6"/>
        <v>627176</v>
      </c>
      <c r="I81" s="39">
        <f t="shared" si="7"/>
        <v>557</v>
      </c>
      <c r="J81" s="7">
        <f t="shared" si="8"/>
        <v>1125.9892280071813</v>
      </c>
      <c r="K81" s="7">
        <f t="shared" si="9"/>
        <v>-358276</v>
      </c>
    </row>
    <row r="82" spans="1:11" ht="16" x14ac:dyDescent="0.2">
      <c r="A82" s="5" t="s">
        <v>151</v>
      </c>
      <c r="B82" s="3" t="s">
        <v>78</v>
      </c>
      <c r="C82" s="4" t="s">
        <v>120</v>
      </c>
      <c r="D82" t="s">
        <v>152</v>
      </c>
      <c r="E82" s="13" t="s">
        <v>1411</v>
      </c>
      <c r="F82" s="13" t="s">
        <v>1490</v>
      </c>
      <c r="G82">
        <f t="shared" si="5"/>
        <v>4</v>
      </c>
      <c r="H82" s="7">
        <f t="shared" si="6"/>
        <v>0</v>
      </c>
      <c r="I82" s="39">
        <f t="shared" si="7"/>
        <v>121</v>
      </c>
      <c r="J82" s="7">
        <f t="shared" si="8"/>
        <v>0</v>
      </c>
      <c r="K82" s="7">
        <f t="shared" si="9"/>
        <v>-158736</v>
      </c>
    </row>
    <row r="83" spans="1:11" ht="16" x14ac:dyDescent="0.2">
      <c r="A83" s="5" t="s">
        <v>153</v>
      </c>
      <c r="B83" s="3" t="s">
        <v>78</v>
      </c>
      <c r="C83" s="4" t="s">
        <v>120</v>
      </c>
      <c r="D83" t="s">
        <v>154</v>
      </c>
      <c r="E83" s="13" t="s">
        <v>1411</v>
      </c>
      <c r="F83" s="13" t="s">
        <v>1490</v>
      </c>
      <c r="G83">
        <f t="shared" si="5"/>
        <v>4</v>
      </c>
      <c r="H83" s="7">
        <f t="shared" si="6"/>
        <v>662995</v>
      </c>
      <c r="I83" s="39">
        <f t="shared" si="7"/>
        <v>419</v>
      </c>
      <c r="J83" s="7">
        <f t="shared" si="8"/>
        <v>1582.3269689737469</v>
      </c>
      <c r="K83" s="7">
        <f t="shared" si="9"/>
        <v>-232833</v>
      </c>
    </row>
    <row r="84" spans="1:11" ht="16" x14ac:dyDescent="0.2">
      <c r="A84" s="5" t="s">
        <v>155</v>
      </c>
      <c r="B84" s="3" t="s">
        <v>78</v>
      </c>
      <c r="C84" s="4" t="s">
        <v>120</v>
      </c>
      <c r="D84" t="s">
        <v>156</v>
      </c>
      <c r="E84" s="13" t="s">
        <v>1411</v>
      </c>
      <c r="F84" s="13" t="s">
        <v>1490</v>
      </c>
      <c r="G84">
        <f t="shared" si="5"/>
        <v>0</v>
      </c>
      <c r="H84" s="7">
        <f t="shared" si="6"/>
        <v>0</v>
      </c>
      <c r="I84" s="39">
        <f t="shared" si="7"/>
        <v>0</v>
      </c>
      <c r="J84" s="7">
        <f t="shared" si="8"/>
        <v>0</v>
      </c>
      <c r="K84" s="7">
        <f t="shared" si="9"/>
        <v>0</v>
      </c>
    </row>
    <row r="85" spans="1:11" ht="16" x14ac:dyDescent="0.2">
      <c r="A85" s="5" t="s">
        <v>158</v>
      </c>
      <c r="B85" s="3" t="s">
        <v>27</v>
      </c>
      <c r="C85" s="4" t="s">
        <v>157</v>
      </c>
      <c r="D85" t="s">
        <v>159</v>
      </c>
      <c r="E85" s="13" t="s">
        <v>1407</v>
      </c>
      <c r="F85" s="13" t="s">
        <v>1496</v>
      </c>
      <c r="G85">
        <f t="shared" si="5"/>
        <v>3</v>
      </c>
      <c r="H85" s="7">
        <f t="shared" si="6"/>
        <v>11181465</v>
      </c>
      <c r="I85" s="39">
        <f t="shared" si="7"/>
        <v>6182</v>
      </c>
      <c r="J85" s="7">
        <f t="shared" si="8"/>
        <v>1808.7131996117762</v>
      </c>
      <c r="K85" s="7">
        <f t="shared" si="9"/>
        <v>-3200921</v>
      </c>
    </row>
    <row r="86" spans="1:11" ht="16" x14ac:dyDescent="0.2">
      <c r="A86" s="5" t="s">
        <v>160</v>
      </c>
      <c r="B86" s="3" t="s">
        <v>27</v>
      </c>
      <c r="C86" s="4" t="s">
        <v>157</v>
      </c>
      <c r="D86" t="s">
        <v>161</v>
      </c>
      <c r="E86" s="13" t="s">
        <v>1407</v>
      </c>
      <c r="F86" s="13" t="s">
        <v>1496</v>
      </c>
      <c r="G86">
        <f t="shared" si="5"/>
        <v>5</v>
      </c>
      <c r="H86" s="7">
        <f t="shared" si="6"/>
        <v>2656608</v>
      </c>
      <c r="I86" s="39">
        <f t="shared" si="7"/>
        <v>3774</v>
      </c>
      <c r="J86" s="7">
        <f t="shared" si="8"/>
        <v>703.92368839427661</v>
      </c>
      <c r="K86" s="7">
        <f t="shared" si="9"/>
        <v>-551674</v>
      </c>
    </row>
    <row r="87" spans="1:11" ht="16" x14ac:dyDescent="0.2">
      <c r="A87" s="5" t="s">
        <v>162</v>
      </c>
      <c r="B87" s="3" t="s">
        <v>27</v>
      </c>
      <c r="C87" s="4" t="s">
        <v>157</v>
      </c>
      <c r="D87" t="s">
        <v>163</v>
      </c>
      <c r="E87" s="13" t="s">
        <v>1407</v>
      </c>
      <c r="F87" s="13" t="s">
        <v>1496</v>
      </c>
      <c r="G87">
        <f t="shared" si="5"/>
        <v>5</v>
      </c>
      <c r="H87" s="7">
        <f t="shared" si="6"/>
        <v>3565529</v>
      </c>
      <c r="I87" s="39">
        <f t="shared" si="7"/>
        <v>1061</v>
      </c>
      <c r="J87" s="7">
        <f t="shared" si="8"/>
        <v>3360.5362865221491</v>
      </c>
      <c r="K87" s="7">
        <f t="shared" si="9"/>
        <v>-325814</v>
      </c>
    </row>
    <row r="88" spans="1:11" ht="16" x14ac:dyDescent="0.2">
      <c r="A88" s="5" t="s">
        <v>165</v>
      </c>
      <c r="B88" s="3" t="s">
        <v>27</v>
      </c>
      <c r="C88" s="4" t="s">
        <v>164</v>
      </c>
      <c r="D88" t="s">
        <v>166</v>
      </c>
      <c r="E88" s="13" t="s">
        <v>1405</v>
      </c>
      <c r="F88" s="13" t="s">
        <v>1491</v>
      </c>
      <c r="G88">
        <f t="shared" si="5"/>
        <v>4</v>
      </c>
      <c r="H88" s="7">
        <f t="shared" si="6"/>
        <v>0</v>
      </c>
      <c r="I88" s="39">
        <f t="shared" si="7"/>
        <v>543</v>
      </c>
      <c r="J88" s="7">
        <f t="shared" si="8"/>
        <v>0</v>
      </c>
      <c r="K88" s="7">
        <f t="shared" si="9"/>
        <v>-167109</v>
      </c>
    </row>
    <row r="89" spans="1:11" ht="16" x14ac:dyDescent="0.2">
      <c r="A89" s="5" t="s">
        <v>167</v>
      </c>
      <c r="B89" s="3" t="s">
        <v>27</v>
      </c>
      <c r="C89" s="4" t="s">
        <v>164</v>
      </c>
      <c r="D89" t="s">
        <v>168</v>
      </c>
      <c r="E89" s="13" t="s">
        <v>1405</v>
      </c>
      <c r="F89" s="13" t="s">
        <v>1491</v>
      </c>
      <c r="G89">
        <f t="shared" si="5"/>
        <v>5</v>
      </c>
      <c r="H89" s="7">
        <f t="shared" si="6"/>
        <v>1329041</v>
      </c>
      <c r="I89" s="39">
        <f t="shared" si="7"/>
        <v>762</v>
      </c>
      <c r="J89" s="7">
        <f t="shared" si="8"/>
        <v>1744.1482939632547</v>
      </c>
      <c r="K89" s="7">
        <f t="shared" si="9"/>
        <v>-173345</v>
      </c>
    </row>
    <row r="90" spans="1:11" ht="16" x14ac:dyDescent="0.2">
      <c r="A90" s="5" t="s">
        <v>169</v>
      </c>
      <c r="B90" s="3" t="s">
        <v>27</v>
      </c>
      <c r="C90" s="4" t="s">
        <v>164</v>
      </c>
      <c r="D90" t="s">
        <v>170</v>
      </c>
      <c r="E90" s="13" t="s">
        <v>1405</v>
      </c>
      <c r="F90" s="13" t="s">
        <v>1491</v>
      </c>
      <c r="G90">
        <f t="shared" si="5"/>
        <v>4</v>
      </c>
      <c r="H90" s="7">
        <f t="shared" si="6"/>
        <v>184160</v>
      </c>
      <c r="I90" s="39">
        <f t="shared" si="7"/>
        <v>949</v>
      </c>
      <c r="J90" s="7">
        <f t="shared" si="8"/>
        <v>194.05690200210748</v>
      </c>
      <c r="K90" s="7">
        <f t="shared" si="9"/>
        <v>-453173</v>
      </c>
    </row>
    <row r="91" spans="1:11" ht="16" x14ac:dyDescent="0.2">
      <c r="A91" s="5" t="s">
        <v>171</v>
      </c>
      <c r="B91" s="3" t="s">
        <v>27</v>
      </c>
      <c r="C91" s="4" t="s">
        <v>164</v>
      </c>
      <c r="D91" t="s">
        <v>172</v>
      </c>
      <c r="E91" s="13" t="s">
        <v>1405</v>
      </c>
      <c r="F91" s="13" t="s">
        <v>1495</v>
      </c>
      <c r="G91">
        <f t="shared" si="5"/>
        <v>4</v>
      </c>
      <c r="H91" s="7">
        <f t="shared" si="6"/>
        <v>321995</v>
      </c>
      <c r="I91" s="39">
        <f t="shared" si="7"/>
        <v>768</v>
      </c>
      <c r="J91" s="7">
        <f t="shared" si="8"/>
        <v>419.26432291666669</v>
      </c>
      <c r="K91" s="7">
        <f t="shared" si="9"/>
        <v>-253894</v>
      </c>
    </row>
    <row r="92" spans="1:11" ht="16" x14ac:dyDescent="0.2">
      <c r="A92" s="5" t="s">
        <v>173</v>
      </c>
      <c r="B92" s="3" t="s">
        <v>27</v>
      </c>
      <c r="C92" s="4" t="s">
        <v>164</v>
      </c>
      <c r="D92" t="s">
        <v>174</v>
      </c>
      <c r="E92" s="13" t="s">
        <v>1405</v>
      </c>
      <c r="F92" s="13" t="s">
        <v>1491</v>
      </c>
      <c r="G92">
        <f t="shared" si="5"/>
        <v>4</v>
      </c>
      <c r="H92" s="7">
        <f t="shared" si="6"/>
        <v>3512191</v>
      </c>
      <c r="I92" s="39">
        <f t="shared" si="7"/>
        <v>1627</v>
      </c>
      <c r="J92" s="7">
        <f t="shared" si="8"/>
        <v>2158.6914566687155</v>
      </c>
      <c r="K92" s="7">
        <f t="shared" si="9"/>
        <v>-650094</v>
      </c>
    </row>
    <row r="93" spans="1:11" ht="16" x14ac:dyDescent="0.2">
      <c r="A93" s="5" t="s">
        <v>175</v>
      </c>
      <c r="B93" s="3" t="s">
        <v>27</v>
      </c>
      <c r="C93" s="4" t="s">
        <v>164</v>
      </c>
      <c r="D93" t="s">
        <v>176</v>
      </c>
      <c r="E93" s="13" t="s">
        <v>1409</v>
      </c>
      <c r="F93" s="13" t="s">
        <v>1495</v>
      </c>
      <c r="G93">
        <f t="shared" si="5"/>
        <v>4</v>
      </c>
      <c r="H93" s="7">
        <f t="shared" si="6"/>
        <v>0</v>
      </c>
      <c r="I93" s="39">
        <f t="shared" si="7"/>
        <v>303</v>
      </c>
      <c r="J93" s="7">
        <f t="shared" si="8"/>
        <v>0</v>
      </c>
      <c r="K93" s="7">
        <f t="shared" si="9"/>
        <v>-141281</v>
      </c>
    </row>
    <row r="94" spans="1:11" ht="16" x14ac:dyDescent="0.2">
      <c r="A94" s="5" t="s">
        <v>175</v>
      </c>
      <c r="B94" s="3" t="s">
        <v>27</v>
      </c>
      <c r="C94" s="4" t="s">
        <v>164</v>
      </c>
      <c r="D94" t="s">
        <v>176</v>
      </c>
      <c r="E94" s="13" t="s">
        <v>1412</v>
      </c>
      <c r="F94" s="13" t="s">
        <v>1497</v>
      </c>
      <c r="G94">
        <f t="shared" si="5"/>
        <v>4</v>
      </c>
      <c r="H94" s="7">
        <f t="shared" si="6"/>
        <v>0</v>
      </c>
      <c r="I94" s="39">
        <f t="shared" si="7"/>
        <v>303</v>
      </c>
      <c r="J94" s="7">
        <f t="shared" si="8"/>
        <v>0</v>
      </c>
      <c r="K94" s="7">
        <f t="shared" si="9"/>
        <v>-141281</v>
      </c>
    </row>
    <row r="95" spans="1:11" ht="16" x14ac:dyDescent="0.2">
      <c r="A95" s="5" t="s">
        <v>177</v>
      </c>
      <c r="B95" s="3" t="s">
        <v>27</v>
      </c>
      <c r="C95" s="4" t="s">
        <v>164</v>
      </c>
      <c r="D95" t="s">
        <v>178</v>
      </c>
      <c r="E95" s="13" t="s">
        <v>1405</v>
      </c>
      <c r="F95" s="13" t="s">
        <v>1491</v>
      </c>
      <c r="G95">
        <f t="shared" si="5"/>
        <v>4</v>
      </c>
      <c r="H95" s="7">
        <f t="shared" si="6"/>
        <v>1154444</v>
      </c>
      <c r="I95" s="39">
        <f t="shared" si="7"/>
        <v>729</v>
      </c>
      <c r="J95" s="7">
        <f t="shared" si="8"/>
        <v>1583.5994513031551</v>
      </c>
      <c r="K95" s="7">
        <f t="shared" si="9"/>
        <v>-199748</v>
      </c>
    </row>
    <row r="96" spans="1:11" ht="16" x14ac:dyDescent="0.2">
      <c r="A96" s="5" t="s">
        <v>179</v>
      </c>
      <c r="B96" s="3" t="s">
        <v>27</v>
      </c>
      <c r="C96" s="4" t="s">
        <v>164</v>
      </c>
      <c r="D96" t="s">
        <v>180</v>
      </c>
      <c r="E96" s="13" t="s">
        <v>1409</v>
      </c>
      <c r="F96" s="13" t="s">
        <v>1495</v>
      </c>
      <c r="G96">
        <f t="shared" si="5"/>
        <v>4</v>
      </c>
      <c r="H96" s="7">
        <f t="shared" si="6"/>
        <v>2977320</v>
      </c>
      <c r="I96" s="39">
        <f t="shared" si="7"/>
        <v>1317</v>
      </c>
      <c r="J96" s="7">
        <f t="shared" si="8"/>
        <v>2260.6833712984053</v>
      </c>
      <c r="K96" s="7">
        <f t="shared" si="9"/>
        <v>-299197</v>
      </c>
    </row>
    <row r="97" spans="1:11" ht="16" x14ac:dyDescent="0.2">
      <c r="A97" s="5" t="s">
        <v>183</v>
      </c>
      <c r="B97" s="3" t="s">
        <v>181</v>
      </c>
      <c r="C97" s="4" t="s">
        <v>182</v>
      </c>
      <c r="D97" t="s">
        <v>184</v>
      </c>
      <c r="E97" s="13" t="s">
        <v>1413</v>
      </c>
      <c r="F97" s="13" t="s">
        <v>1498</v>
      </c>
      <c r="G97">
        <f t="shared" si="5"/>
        <v>4</v>
      </c>
      <c r="H97" s="7">
        <f t="shared" si="6"/>
        <v>0</v>
      </c>
      <c r="I97" s="39">
        <f t="shared" si="7"/>
        <v>1136</v>
      </c>
      <c r="J97" s="7">
        <f t="shared" si="8"/>
        <v>0</v>
      </c>
      <c r="K97" s="7">
        <f t="shared" si="9"/>
        <v>-289560</v>
      </c>
    </row>
    <row r="98" spans="1:11" ht="16" x14ac:dyDescent="0.2">
      <c r="A98" s="5" t="s">
        <v>183</v>
      </c>
      <c r="B98" s="3" t="s">
        <v>181</v>
      </c>
      <c r="C98" s="4" t="s">
        <v>182</v>
      </c>
      <c r="D98" t="s">
        <v>184</v>
      </c>
      <c r="E98" s="13" t="s">
        <v>1414</v>
      </c>
      <c r="F98" s="13" t="s">
        <v>1498</v>
      </c>
      <c r="G98">
        <f t="shared" si="5"/>
        <v>4</v>
      </c>
      <c r="H98" s="7">
        <f t="shared" si="6"/>
        <v>0</v>
      </c>
      <c r="I98" s="39">
        <f t="shared" si="7"/>
        <v>1136</v>
      </c>
      <c r="J98" s="7">
        <f t="shared" si="8"/>
        <v>0</v>
      </c>
      <c r="K98" s="7">
        <f t="shared" si="9"/>
        <v>-289560</v>
      </c>
    </row>
    <row r="99" spans="1:11" ht="16" x14ac:dyDescent="0.2">
      <c r="A99" s="5" t="s">
        <v>185</v>
      </c>
      <c r="B99" s="3" t="s">
        <v>181</v>
      </c>
      <c r="C99" s="4" t="s">
        <v>182</v>
      </c>
      <c r="D99" t="s">
        <v>186</v>
      </c>
      <c r="E99" s="13" t="s">
        <v>1414</v>
      </c>
      <c r="F99" s="13" t="s">
        <v>1498</v>
      </c>
      <c r="G99">
        <f t="shared" si="5"/>
        <v>4</v>
      </c>
      <c r="H99" s="7">
        <f t="shared" si="6"/>
        <v>2158284</v>
      </c>
      <c r="I99" s="39">
        <f t="shared" si="7"/>
        <v>1935</v>
      </c>
      <c r="J99" s="7">
        <f t="shared" si="8"/>
        <v>1115.3922480620156</v>
      </c>
      <c r="K99" s="7">
        <f t="shared" si="9"/>
        <v>-481081</v>
      </c>
    </row>
    <row r="100" spans="1:11" ht="16" x14ac:dyDescent="0.2">
      <c r="A100" s="5" t="s">
        <v>187</v>
      </c>
      <c r="B100" s="3" t="s">
        <v>181</v>
      </c>
      <c r="C100" s="4" t="s">
        <v>182</v>
      </c>
      <c r="D100" t="s">
        <v>188</v>
      </c>
      <c r="E100" s="13" t="s">
        <v>1414</v>
      </c>
      <c r="F100" s="13" t="s">
        <v>1498</v>
      </c>
      <c r="G100">
        <f t="shared" si="5"/>
        <v>5</v>
      </c>
      <c r="H100" s="7">
        <f t="shared" si="6"/>
        <v>1854268</v>
      </c>
      <c r="I100" s="39">
        <f t="shared" si="7"/>
        <v>1186</v>
      </c>
      <c r="J100" s="7">
        <f t="shared" si="8"/>
        <v>1563.4637436762225</v>
      </c>
      <c r="K100" s="7">
        <f t="shared" si="9"/>
        <v>-367186</v>
      </c>
    </row>
    <row r="101" spans="1:11" ht="16" x14ac:dyDescent="0.2">
      <c r="A101" s="5" t="s">
        <v>189</v>
      </c>
      <c r="B101" s="3" t="s">
        <v>181</v>
      </c>
      <c r="C101" s="4" t="s">
        <v>182</v>
      </c>
      <c r="D101" t="s">
        <v>190</v>
      </c>
      <c r="E101" s="13" t="s">
        <v>1414</v>
      </c>
      <c r="F101" s="13" t="s">
        <v>1498</v>
      </c>
      <c r="G101">
        <f t="shared" si="5"/>
        <v>5</v>
      </c>
      <c r="H101" s="7">
        <f t="shared" si="6"/>
        <v>506453</v>
      </c>
      <c r="I101" s="39">
        <f t="shared" si="7"/>
        <v>433</v>
      </c>
      <c r="J101" s="7">
        <f t="shared" si="8"/>
        <v>1169.6374133949191</v>
      </c>
      <c r="K101" s="7">
        <f t="shared" si="9"/>
        <v>-69666</v>
      </c>
    </row>
    <row r="102" spans="1:11" ht="16" x14ac:dyDescent="0.2">
      <c r="A102" s="5" t="s">
        <v>191</v>
      </c>
      <c r="B102" s="3" t="s">
        <v>181</v>
      </c>
      <c r="C102" s="4" t="s">
        <v>182</v>
      </c>
      <c r="D102" t="s">
        <v>192</v>
      </c>
      <c r="E102" s="13" t="s">
        <v>1414</v>
      </c>
      <c r="F102" s="13" t="s">
        <v>1498</v>
      </c>
      <c r="G102">
        <f t="shared" si="5"/>
        <v>4</v>
      </c>
      <c r="H102" s="7">
        <f t="shared" si="6"/>
        <v>0</v>
      </c>
      <c r="I102" s="39">
        <f t="shared" si="7"/>
        <v>797</v>
      </c>
      <c r="J102" s="7">
        <f t="shared" si="8"/>
        <v>0</v>
      </c>
      <c r="K102" s="7">
        <f t="shared" si="9"/>
        <v>-272178</v>
      </c>
    </row>
    <row r="103" spans="1:11" ht="16" x14ac:dyDescent="0.2">
      <c r="A103" s="5" t="s">
        <v>193</v>
      </c>
      <c r="B103" s="3" t="s">
        <v>181</v>
      </c>
      <c r="C103" s="4" t="s">
        <v>182</v>
      </c>
      <c r="D103" t="s">
        <v>194</v>
      </c>
      <c r="E103" s="13" t="s">
        <v>1414</v>
      </c>
      <c r="F103" s="13" t="s">
        <v>1498</v>
      </c>
      <c r="G103">
        <f t="shared" si="5"/>
        <v>5</v>
      </c>
      <c r="H103" s="7">
        <f t="shared" si="6"/>
        <v>0</v>
      </c>
      <c r="I103" s="39">
        <f t="shared" si="7"/>
        <v>1796</v>
      </c>
      <c r="J103" s="7">
        <f t="shared" si="8"/>
        <v>0</v>
      </c>
      <c r="K103" s="7">
        <f t="shared" si="9"/>
        <v>-385212</v>
      </c>
    </row>
    <row r="104" spans="1:11" ht="16" x14ac:dyDescent="0.2">
      <c r="A104" s="5" t="s">
        <v>195</v>
      </c>
      <c r="B104" s="3" t="s">
        <v>181</v>
      </c>
      <c r="C104" s="4" t="s">
        <v>182</v>
      </c>
      <c r="D104" t="s">
        <v>196</v>
      </c>
      <c r="E104" s="13" t="s">
        <v>1414</v>
      </c>
      <c r="F104" s="13" t="s">
        <v>1498</v>
      </c>
      <c r="G104">
        <f t="shared" si="5"/>
        <v>3</v>
      </c>
      <c r="H104" s="7">
        <f t="shared" si="6"/>
        <v>1570317</v>
      </c>
      <c r="I104" s="39">
        <f t="shared" si="7"/>
        <v>1857</v>
      </c>
      <c r="J104" s="7">
        <f t="shared" si="8"/>
        <v>845.62035541195473</v>
      </c>
      <c r="K104" s="7">
        <f t="shared" si="9"/>
        <v>-618533</v>
      </c>
    </row>
    <row r="105" spans="1:11" ht="16" x14ac:dyDescent="0.2">
      <c r="A105" s="5" t="s">
        <v>197</v>
      </c>
      <c r="B105" s="3" t="s">
        <v>181</v>
      </c>
      <c r="C105" s="4" t="s">
        <v>182</v>
      </c>
      <c r="D105" t="s">
        <v>198</v>
      </c>
      <c r="E105" s="13" t="s">
        <v>1414</v>
      </c>
      <c r="F105" s="13" t="s">
        <v>1498</v>
      </c>
      <c r="G105">
        <f t="shared" si="5"/>
        <v>5</v>
      </c>
      <c r="H105" s="7">
        <f t="shared" si="6"/>
        <v>0</v>
      </c>
      <c r="I105" s="39">
        <f t="shared" si="7"/>
        <v>1423</v>
      </c>
      <c r="J105" s="7">
        <f t="shared" si="8"/>
        <v>0</v>
      </c>
      <c r="K105" s="7">
        <f t="shared" si="9"/>
        <v>-381008</v>
      </c>
    </row>
    <row r="106" spans="1:11" ht="16" x14ac:dyDescent="0.2">
      <c r="A106" s="5" t="s">
        <v>200</v>
      </c>
      <c r="B106" s="3" t="s">
        <v>2</v>
      </c>
      <c r="C106" s="4" t="s">
        <v>199</v>
      </c>
      <c r="D106" t="s">
        <v>201</v>
      </c>
      <c r="E106" s="13" t="s">
        <v>1415</v>
      </c>
      <c r="F106" s="13" t="s">
        <v>1499</v>
      </c>
      <c r="G106">
        <f t="shared" si="5"/>
        <v>5</v>
      </c>
      <c r="H106" s="7">
        <f t="shared" si="6"/>
        <v>0</v>
      </c>
      <c r="I106" s="39">
        <f t="shared" si="7"/>
        <v>1196</v>
      </c>
      <c r="J106" s="7">
        <f t="shared" si="8"/>
        <v>0</v>
      </c>
      <c r="K106" s="7">
        <f t="shared" si="9"/>
        <v>-512037</v>
      </c>
    </row>
    <row r="107" spans="1:11" ht="16" x14ac:dyDescent="0.2">
      <c r="A107" s="5" t="s">
        <v>202</v>
      </c>
      <c r="B107" s="3" t="s">
        <v>2</v>
      </c>
      <c r="C107" s="4" t="s">
        <v>199</v>
      </c>
      <c r="D107" t="s">
        <v>203</v>
      </c>
      <c r="E107" s="13" t="s">
        <v>1415</v>
      </c>
      <c r="F107" s="13" t="s">
        <v>1499</v>
      </c>
      <c r="G107">
        <f t="shared" si="5"/>
        <v>5</v>
      </c>
      <c r="H107" s="7">
        <f t="shared" si="6"/>
        <v>0</v>
      </c>
      <c r="I107" s="39">
        <f t="shared" si="7"/>
        <v>491</v>
      </c>
      <c r="J107" s="7">
        <f t="shared" si="8"/>
        <v>0</v>
      </c>
      <c r="K107" s="7">
        <f t="shared" si="9"/>
        <v>-87417</v>
      </c>
    </row>
    <row r="108" spans="1:11" ht="16" x14ac:dyDescent="0.2">
      <c r="A108" s="5" t="s">
        <v>204</v>
      </c>
      <c r="B108" s="3" t="s">
        <v>2</v>
      </c>
      <c r="C108" s="4" t="s">
        <v>199</v>
      </c>
      <c r="D108" t="s">
        <v>205</v>
      </c>
      <c r="E108" s="13" t="s">
        <v>1415</v>
      </c>
      <c r="F108" s="13" t="s">
        <v>1499</v>
      </c>
      <c r="G108">
        <f t="shared" si="5"/>
        <v>5</v>
      </c>
      <c r="H108" s="7">
        <f t="shared" si="6"/>
        <v>0</v>
      </c>
      <c r="I108" s="39">
        <f t="shared" si="7"/>
        <v>954</v>
      </c>
      <c r="J108" s="7">
        <f t="shared" si="8"/>
        <v>0</v>
      </c>
      <c r="K108" s="7">
        <f t="shared" si="9"/>
        <v>-193708</v>
      </c>
    </row>
    <row r="109" spans="1:11" ht="16" x14ac:dyDescent="0.2">
      <c r="A109" s="5" t="s">
        <v>206</v>
      </c>
      <c r="B109" s="3" t="s">
        <v>2</v>
      </c>
      <c r="C109" s="4" t="s">
        <v>199</v>
      </c>
      <c r="D109" t="s">
        <v>207</v>
      </c>
      <c r="E109" s="13" t="s">
        <v>1415</v>
      </c>
      <c r="F109" s="13" t="s">
        <v>1499</v>
      </c>
      <c r="G109">
        <f t="shared" si="5"/>
        <v>4</v>
      </c>
      <c r="H109" s="7">
        <f t="shared" si="6"/>
        <v>0</v>
      </c>
      <c r="I109" s="39">
        <f t="shared" si="7"/>
        <v>1650</v>
      </c>
      <c r="J109" s="7">
        <f t="shared" si="8"/>
        <v>0</v>
      </c>
      <c r="K109" s="7">
        <f t="shared" si="9"/>
        <v>-621942</v>
      </c>
    </row>
    <row r="110" spans="1:11" ht="16" x14ac:dyDescent="0.2">
      <c r="A110" s="5" t="s">
        <v>208</v>
      </c>
      <c r="B110" s="3" t="s">
        <v>2</v>
      </c>
      <c r="C110" s="4" t="s">
        <v>199</v>
      </c>
      <c r="D110" t="s">
        <v>209</v>
      </c>
      <c r="E110" s="13" t="s">
        <v>1416</v>
      </c>
      <c r="F110" s="13" t="s">
        <v>1499</v>
      </c>
      <c r="G110">
        <f t="shared" si="5"/>
        <v>5</v>
      </c>
      <c r="H110" s="7">
        <f t="shared" si="6"/>
        <v>0</v>
      </c>
      <c r="I110" s="39">
        <f t="shared" si="7"/>
        <v>1700</v>
      </c>
      <c r="J110" s="7">
        <f t="shared" si="8"/>
        <v>0</v>
      </c>
      <c r="K110" s="7">
        <f t="shared" si="9"/>
        <v>-215534</v>
      </c>
    </row>
    <row r="111" spans="1:11" ht="16" x14ac:dyDescent="0.2">
      <c r="A111" s="5" t="s">
        <v>210</v>
      </c>
      <c r="B111" s="3" t="s">
        <v>2</v>
      </c>
      <c r="C111" s="4" t="s">
        <v>199</v>
      </c>
      <c r="D111" t="s">
        <v>211</v>
      </c>
      <c r="E111" s="13" t="s">
        <v>1416</v>
      </c>
      <c r="F111" s="13" t="s">
        <v>1499</v>
      </c>
      <c r="G111">
        <f t="shared" si="5"/>
        <v>5</v>
      </c>
      <c r="H111" s="7">
        <f t="shared" si="6"/>
        <v>0</v>
      </c>
      <c r="I111" s="39">
        <f t="shared" si="7"/>
        <v>400</v>
      </c>
      <c r="J111" s="7">
        <f t="shared" si="8"/>
        <v>0</v>
      </c>
      <c r="K111" s="7">
        <f t="shared" si="9"/>
        <v>-100058</v>
      </c>
    </row>
    <row r="112" spans="1:11" ht="16" x14ac:dyDescent="0.2">
      <c r="A112" s="5" t="s">
        <v>213</v>
      </c>
      <c r="B112" s="3" t="s">
        <v>104</v>
      </c>
      <c r="C112" s="4" t="s">
        <v>212</v>
      </c>
      <c r="D112" t="s">
        <v>214</v>
      </c>
      <c r="E112" s="13" t="s">
        <v>1409</v>
      </c>
      <c r="F112" s="13" t="s">
        <v>1495</v>
      </c>
      <c r="G112">
        <f t="shared" si="5"/>
        <v>4</v>
      </c>
      <c r="H112" s="7">
        <f t="shared" si="6"/>
        <v>1241322</v>
      </c>
      <c r="I112" s="39">
        <f t="shared" si="7"/>
        <v>522</v>
      </c>
      <c r="J112" s="7">
        <f t="shared" si="8"/>
        <v>2378.0114942528735</v>
      </c>
      <c r="K112" s="7">
        <f t="shared" si="9"/>
        <v>-196091</v>
      </c>
    </row>
    <row r="113" spans="1:11" ht="16" x14ac:dyDescent="0.2">
      <c r="A113" s="5" t="s">
        <v>215</v>
      </c>
      <c r="B113" s="3" t="s">
        <v>104</v>
      </c>
      <c r="C113" s="4" t="s">
        <v>212</v>
      </c>
      <c r="D113" t="s">
        <v>212</v>
      </c>
      <c r="E113" s="13" t="s">
        <v>1417</v>
      </c>
      <c r="F113" s="13" t="s">
        <v>1495</v>
      </c>
      <c r="G113">
        <f t="shared" si="5"/>
        <v>3</v>
      </c>
      <c r="H113" s="7">
        <f t="shared" si="6"/>
        <v>687806</v>
      </c>
      <c r="I113" s="39">
        <f t="shared" si="7"/>
        <v>2095</v>
      </c>
      <c r="J113" s="7">
        <f t="shared" si="8"/>
        <v>328.30835322195702</v>
      </c>
      <c r="K113" s="7">
        <f t="shared" si="9"/>
        <v>-845702</v>
      </c>
    </row>
    <row r="114" spans="1:11" ht="16" x14ac:dyDescent="0.2">
      <c r="A114" s="5" t="s">
        <v>216</v>
      </c>
      <c r="B114" s="3" t="s">
        <v>104</v>
      </c>
      <c r="C114" s="4" t="s">
        <v>212</v>
      </c>
      <c r="D114" t="s">
        <v>217</v>
      </c>
      <c r="E114" s="13" t="s">
        <v>1417</v>
      </c>
      <c r="F114" s="13" t="s">
        <v>1495</v>
      </c>
      <c r="G114">
        <f t="shared" si="5"/>
        <v>4</v>
      </c>
      <c r="H114" s="7">
        <f t="shared" si="6"/>
        <v>2350191</v>
      </c>
      <c r="I114" s="39">
        <f t="shared" si="7"/>
        <v>533</v>
      </c>
      <c r="J114" s="7">
        <f t="shared" si="8"/>
        <v>4409.3639774859284</v>
      </c>
      <c r="K114" s="7">
        <f t="shared" si="9"/>
        <v>-139334</v>
      </c>
    </row>
    <row r="115" spans="1:11" ht="16" x14ac:dyDescent="0.2">
      <c r="A115" s="5" t="s">
        <v>218</v>
      </c>
      <c r="B115" s="3" t="s">
        <v>104</v>
      </c>
      <c r="C115" s="4" t="s">
        <v>212</v>
      </c>
      <c r="D115" t="s">
        <v>219</v>
      </c>
      <c r="E115" s="13" t="s">
        <v>1409</v>
      </c>
      <c r="F115" s="13" t="s">
        <v>1495</v>
      </c>
      <c r="G115">
        <f t="shared" si="5"/>
        <v>5</v>
      </c>
      <c r="H115" s="7">
        <f t="shared" si="6"/>
        <v>0</v>
      </c>
      <c r="I115" s="39">
        <f t="shared" si="7"/>
        <v>1836</v>
      </c>
      <c r="J115" s="7">
        <f t="shared" si="8"/>
        <v>0</v>
      </c>
      <c r="K115" s="7">
        <f t="shared" si="9"/>
        <v>-449035</v>
      </c>
    </row>
    <row r="116" spans="1:11" ht="16" x14ac:dyDescent="0.2">
      <c r="A116" s="5" t="s">
        <v>220</v>
      </c>
      <c r="B116" s="3" t="s">
        <v>104</v>
      </c>
      <c r="C116" s="4" t="s">
        <v>212</v>
      </c>
      <c r="D116" t="s">
        <v>221</v>
      </c>
      <c r="E116" s="13" t="s">
        <v>1409</v>
      </c>
      <c r="F116" s="13" t="s">
        <v>1495</v>
      </c>
      <c r="G116">
        <f t="shared" si="5"/>
        <v>4</v>
      </c>
      <c r="H116" s="7">
        <f t="shared" si="6"/>
        <v>702323</v>
      </c>
      <c r="I116" s="39">
        <f t="shared" si="7"/>
        <v>686</v>
      </c>
      <c r="J116" s="7">
        <f t="shared" si="8"/>
        <v>1023.7944606413994</v>
      </c>
      <c r="K116" s="7">
        <f t="shared" si="9"/>
        <v>-269521</v>
      </c>
    </row>
    <row r="117" spans="1:11" ht="16" x14ac:dyDescent="0.2">
      <c r="A117" s="5" t="s">
        <v>223</v>
      </c>
      <c r="B117" s="3" t="s">
        <v>27</v>
      </c>
      <c r="C117" s="4" t="s">
        <v>222</v>
      </c>
      <c r="D117" t="s">
        <v>224</v>
      </c>
      <c r="E117" s="13" t="s">
        <v>1418</v>
      </c>
      <c r="F117" s="13" t="s">
        <v>1495</v>
      </c>
      <c r="G117">
        <f t="shared" si="5"/>
        <v>5</v>
      </c>
      <c r="H117" s="7">
        <f t="shared" si="6"/>
        <v>0</v>
      </c>
      <c r="I117" s="39">
        <f t="shared" si="7"/>
        <v>67</v>
      </c>
      <c r="J117" s="7">
        <f t="shared" si="8"/>
        <v>0</v>
      </c>
      <c r="K117" s="7">
        <f t="shared" si="9"/>
        <v>-45311</v>
      </c>
    </row>
    <row r="118" spans="1:11" ht="16" x14ac:dyDescent="0.2">
      <c r="A118" s="5" t="s">
        <v>225</v>
      </c>
      <c r="B118" s="3" t="s">
        <v>27</v>
      </c>
      <c r="C118" s="4" t="s">
        <v>222</v>
      </c>
      <c r="D118" t="s">
        <v>226</v>
      </c>
      <c r="E118" s="13" t="s">
        <v>1405</v>
      </c>
      <c r="F118" s="13" t="s">
        <v>1500</v>
      </c>
      <c r="G118">
        <f t="shared" si="5"/>
        <v>5</v>
      </c>
      <c r="H118" s="7">
        <f t="shared" si="6"/>
        <v>0</v>
      </c>
      <c r="I118" s="39">
        <f t="shared" si="7"/>
        <v>222</v>
      </c>
      <c r="J118" s="7">
        <f t="shared" si="8"/>
        <v>0</v>
      </c>
      <c r="K118" s="7">
        <f t="shared" si="9"/>
        <v>-213281</v>
      </c>
    </row>
    <row r="119" spans="1:11" ht="16" x14ac:dyDescent="0.2">
      <c r="A119" s="5" t="s">
        <v>227</v>
      </c>
      <c r="B119" s="3" t="s">
        <v>27</v>
      </c>
      <c r="C119" s="4" t="s">
        <v>222</v>
      </c>
      <c r="D119" t="s">
        <v>228</v>
      </c>
      <c r="E119" s="13" t="s">
        <v>1418</v>
      </c>
      <c r="F119" s="13" t="s">
        <v>1495</v>
      </c>
      <c r="G119">
        <f t="shared" si="5"/>
        <v>4</v>
      </c>
      <c r="H119" s="7">
        <f t="shared" si="6"/>
        <v>18893</v>
      </c>
      <c r="I119" s="39">
        <f t="shared" si="7"/>
        <v>372</v>
      </c>
      <c r="J119" s="7">
        <f t="shared" si="8"/>
        <v>50.787634408602152</v>
      </c>
      <c r="K119" s="7">
        <f t="shared" si="9"/>
        <v>-166013</v>
      </c>
    </row>
    <row r="120" spans="1:11" ht="16" x14ac:dyDescent="0.2">
      <c r="A120" s="5" t="s">
        <v>229</v>
      </c>
      <c r="B120" s="3" t="s">
        <v>27</v>
      </c>
      <c r="C120" s="4" t="s">
        <v>222</v>
      </c>
      <c r="D120" t="s">
        <v>230</v>
      </c>
      <c r="E120" s="13" t="s">
        <v>1418</v>
      </c>
      <c r="F120" s="13" t="s">
        <v>1500</v>
      </c>
      <c r="G120">
        <f t="shared" si="5"/>
        <v>5</v>
      </c>
      <c r="H120" s="7">
        <f t="shared" si="6"/>
        <v>0</v>
      </c>
      <c r="I120" s="39">
        <f t="shared" si="7"/>
        <v>770</v>
      </c>
      <c r="J120" s="7">
        <f t="shared" si="8"/>
        <v>0</v>
      </c>
      <c r="K120" s="7">
        <f t="shared" si="9"/>
        <v>-269417</v>
      </c>
    </row>
    <row r="121" spans="1:11" ht="16" x14ac:dyDescent="0.2">
      <c r="A121" s="5" t="s">
        <v>231</v>
      </c>
      <c r="B121" s="3" t="s">
        <v>27</v>
      </c>
      <c r="C121" s="4" t="s">
        <v>222</v>
      </c>
      <c r="D121" t="s">
        <v>232</v>
      </c>
      <c r="E121" s="13" t="s">
        <v>1405</v>
      </c>
      <c r="F121" s="13" t="s">
        <v>1495</v>
      </c>
      <c r="G121">
        <f t="shared" si="5"/>
        <v>4</v>
      </c>
      <c r="H121" s="7">
        <f t="shared" si="6"/>
        <v>0</v>
      </c>
      <c r="I121" s="39">
        <f t="shared" si="7"/>
        <v>261</v>
      </c>
      <c r="J121" s="7">
        <f t="shared" si="8"/>
        <v>0</v>
      </c>
      <c r="K121" s="7">
        <f t="shared" si="9"/>
        <v>-111208</v>
      </c>
    </row>
    <row r="122" spans="1:11" ht="16" x14ac:dyDescent="0.2">
      <c r="A122" s="5" t="s">
        <v>233</v>
      </c>
      <c r="B122" s="3" t="s">
        <v>27</v>
      </c>
      <c r="C122" s="4" t="s">
        <v>222</v>
      </c>
      <c r="D122" t="s">
        <v>234</v>
      </c>
      <c r="E122" s="13" t="s">
        <v>1405</v>
      </c>
      <c r="F122" s="13" t="s">
        <v>1491</v>
      </c>
      <c r="G122">
        <f t="shared" si="5"/>
        <v>4</v>
      </c>
      <c r="H122" s="7">
        <f t="shared" si="6"/>
        <v>0</v>
      </c>
      <c r="I122" s="39">
        <f t="shared" si="7"/>
        <v>317</v>
      </c>
      <c r="J122" s="7">
        <f t="shared" si="8"/>
        <v>0</v>
      </c>
      <c r="K122" s="7">
        <f t="shared" si="9"/>
        <v>-155719</v>
      </c>
    </row>
    <row r="123" spans="1:11" ht="16" x14ac:dyDescent="0.2">
      <c r="A123" s="5" t="s">
        <v>235</v>
      </c>
      <c r="B123" s="3" t="s">
        <v>27</v>
      </c>
      <c r="C123" s="4" t="s">
        <v>222</v>
      </c>
      <c r="D123" t="s">
        <v>236</v>
      </c>
      <c r="E123" s="13" t="s">
        <v>1402</v>
      </c>
      <c r="F123" s="13" t="s">
        <v>1495</v>
      </c>
      <c r="G123">
        <f t="shared" si="5"/>
        <v>4</v>
      </c>
      <c r="H123" s="7">
        <f t="shared" si="6"/>
        <v>0</v>
      </c>
      <c r="I123" s="39">
        <f t="shared" si="7"/>
        <v>342</v>
      </c>
      <c r="J123" s="7">
        <f t="shared" si="8"/>
        <v>0</v>
      </c>
      <c r="K123" s="7">
        <f t="shared" si="9"/>
        <v>-168083</v>
      </c>
    </row>
    <row r="124" spans="1:11" ht="16" x14ac:dyDescent="0.2">
      <c r="A124" s="5" t="s">
        <v>237</v>
      </c>
      <c r="B124" s="3" t="s">
        <v>27</v>
      </c>
      <c r="C124" s="4" t="s">
        <v>222</v>
      </c>
      <c r="D124" t="s">
        <v>238</v>
      </c>
      <c r="E124" s="13" t="s">
        <v>1402</v>
      </c>
      <c r="F124" s="13" t="s">
        <v>1495</v>
      </c>
      <c r="G124">
        <f t="shared" si="5"/>
        <v>5</v>
      </c>
      <c r="H124" s="7">
        <f t="shared" si="6"/>
        <v>0</v>
      </c>
      <c r="I124" s="39">
        <f t="shared" si="7"/>
        <v>250</v>
      </c>
      <c r="J124" s="7">
        <f t="shared" si="8"/>
        <v>0</v>
      </c>
      <c r="K124" s="7">
        <f t="shared" si="9"/>
        <v>-147240</v>
      </c>
    </row>
    <row r="125" spans="1:11" ht="16" x14ac:dyDescent="0.2">
      <c r="A125" s="5" t="s">
        <v>239</v>
      </c>
      <c r="B125" s="3" t="s">
        <v>27</v>
      </c>
      <c r="C125" s="4" t="s">
        <v>222</v>
      </c>
      <c r="D125" t="s">
        <v>240</v>
      </c>
      <c r="E125" s="13" t="s">
        <v>1405</v>
      </c>
      <c r="F125" s="13" t="s">
        <v>1495</v>
      </c>
      <c r="G125">
        <f t="shared" si="5"/>
        <v>4</v>
      </c>
      <c r="H125" s="7">
        <f t="shared" si="6"/>
        <v>2861513</v>
      </c>
      <c r="I125" s="39">
        <f t="shared" si="7"/>
        <v>1064</v>
      </c>
      <c r="J125" s="7">
        <f t="shared" si="8"/>
        <v>2689.3919172932333</v>
      </c>
      <c r="K125" s="7">
        <f t="shared" si="9"/>
        <v>-441768</v>
      </c>
    </row>
    <row r="126" spans="1:11" ht="16" x14ac:dyDescent="0.2">
      <c r="A126" s="5" t="s">
        <v>241</v>
      </c>
      <c r="B126" s="3" t="s">
        <v>27</v>
      </c>
      <c r="C126" s="4" t="s">
        <v>222</v>
      </c>
      <c r="D126" t="s">
        <v>242</v>
      </c>
      <c r="E126" s="13" t="s">
        <v>1402</v>
      </c>
      <c r="F126" s="13" t="s">
        <v>1495</v>
      </c>
      <c r="G126">
        <f t="shared" si="5"/>
        <v>4</v>
      </c>
      <c r="H126" s="7">
        <f t="shared" si="6"/>
        <v>0</v>
      </c>
      <c r="I126" s="39">
        <f t="shared" si="7"/>
        <v>281</v>
      </c>
      <c r="J126" s="7">
        <f t="shared" si="8"/>
        <v>0</v>
      </c>
      <c r="K126" s="7">
        <f t="shared" si="9"/>
        <v>-133508</v>
      </c>
    </row>
    <row r="127" spans="1:11" ht="16" x14ac:dyDescent="0.2">
      <c r="A127" s="5" t="s">
        <v>243</v>
      </c>
      <c r="B127" s="3" t="s">
        <v>27</v>
      </c>
      <c r="C127" s="4" t="s">
        <v>222</v>
      </c>
      <c r="D127" t="s">
        <v>244</v>
      </c>
      <c r="E127" s="13" t="s">
        <v>1402</v>
      </c>
      <c r="F127" s="13" t="s">
        <v>1495</v>
      </c>
      <c r="G127">
        <f t="shared" si="5"/>
        <v>4</v>
      </c>
      <c r="H127" s="7">
        <f t="shared" si="6"/>
        <v>0</v>
      </c>
      <c r="I127" s="39">
        <f t="shared" si="7"/>
        <v>332</v>
      </c>
      <c r="J127" s="7">
        <f t="shared" si="8"/>
        <v>0</v>
      </c>
      <c r="K127" s="7">
        <f t="shared" si="9"/>
        <v>-159398</v>
      </c>
    </row>
    <row r="128" spans="1:11" ht="16" x14ac:dyDescent="0.2">
      <c r="A128" s="5" t="s">
        <v>245</v>
      </c>
      <c r="B128" s="3" t="s">
        <v>27</v>
      </c>
      <c r="C128" s="4" t="s">
        <v>222</v>
      </c>
      <c r="D128" t="s">
        <v>246</v>
      </c>
      <c r="E128" s="13" t="s">
        <v>1405</v>
      </c>
      <c r="F128" s="13" t="s">
        <v>1500</v>
      </c>
      <c r="G128">
        <f t="shared" si="5"/>
        <v>4</v>
      </c>
      <c r="H128" s="7">
        <f t="shared" si="6"/>
        <v>0</v>
      </c>
      <c r="I128" s="39">
        <f t="shared" si="7"/>
        <v>866</v>
      </c>
      <c r="J128" s="7">
        <f t="shared" si="8"/>
        <v>0</v>
      </c>
      <c r="K128" s="7">
        <f t="shared" si="9"/>
        <v>-540065</v>
      </c>
    </row>
    <row r="129" spans="1:11" ht="16" x14ac:dyDescent="0.2">
      <c r="A129" s="5" t="s">
        <v>249</v>
      </c>
      <c r="B129" s="3" t="s">
        <v>247</v>
      </c>
      <c r="C129" s="4" t="s">
        <v>248</v>
      </c>
      <c r="D129" t="s">
        <v>250</v>
      </c>
      <c r="E129" s="13" t="s">
        <v>1419</v>
      </c>
      <c r="F129" s="13" t="s">
        <v>1501</v>
      </c>
      <c r="G129">
        <f t="shared" si="5"/>
        <v>0</v>
      </c>
      <c r="H129" s="7">
        <f t="shared" si="6"/>
        <v>0</v>
      </c>
      <c r="I129" s="39">
        <f t="shared" si="7"/>
        <v>0</v>
      </c>
      <c r="J129" s="7">
        <f t="shared" si="8"/>
        <v>0</v>
      </c>
      <c r="K129" s="7">
        <f t="shared" si="9"/>
        <v>0</v>
      </c>
    </row>
    <row r="130" spans="1:11" ht="16" x14ac:dyDescent="0.2">
      <c r="A130" s="5" t="s">
        <v>249</v>
      </c>
      <c r="B130" s="3" t="s">
        <v>247</v>
      </c>
      <c r="C130" s="4" t="s">
        <v>248</v>
      </c>
      <c r="D130" t="s">
        <v>250</v>
      </c>
      <c r="E130" s="13" t="s">
        <v>1420</v>
      </c>
      <c r="F130" s="13" t="s">
        <v>1501</v>
      </c>
      <c r="G130">
        <f t="shared" ref="G130:G193" si="10">VLOOKUP($A130,data,5,FALSE)</f>
        <v>0</v>
      </c>
      <c r="H130" s="7">
        <f t="shared" ref="H130:H193" si="11">VLOOKUP($A130,data,6,FALSE)</f>
        <v>0</v>
      </c>
      <c r="I130" s="39">
        <f t="shared" ref="I130:I193" si="12">VLOOKUP($A130,data,7,FALSE)</f>
        <v>0</v>
      </c>
      <c r="J130" s="7">
        <f t="shared" ref="J130:J193" si="13">VLOOKUP($A130,data,8,FALSE)</f>
        <v>0</v>
      </c>
      <c r="K130" s="7">
        <f t="shared" ref="K130:K193" si="14">VLOOKUP($A130,data,9,FALSE)</f>
        <v>0</v>
      </c>
    </row>
    <row r="131" spans="1:11" ht="16" x14ac:dyDescent="0.2">
      <c r="A131" s="5" t="s">
        <v>251</v>
      </c>
      <c r="B131" s="3" t="s">
        <v>247</v>
      </c>
      <c r="C131" s="4" t="s">
        <v>248</v>
      </c>
      <c r="D131" t="s">
        <v>252</v>
      </c>
      <c r="E131" s="13" t="s">
        <v>1420</v>
      </c>
      <c r="F131" s="13" t="s">
        <v>1501</v>
      </c>
      <c r="G131">
        <f t="shared" si="10"/>
        <v>5</v>
      </c>
      <c r="H131" s="7">
        <f t="shared" si="11"/>
        <v>4026597</v>
      </c>
      <c r="I131" s="39">
        <f t="shared" si="12"/>
        <v>1335</v>
      </c>
      <c r="J131" s="7">
        <f t="shared" si="13"/>
        <v>3016.1775280898878</v>
      </c>
      <c r="K131" s="7">
        <f t="shared" si="14"/>
        <v>-400428</v>
      </c>
    </row>
    <row r="132" spans="1:11" ht="16" x14ac:dyDescent="0.2">
      <c r="A132" s="5" t="s">
        <v>253</v>
      </c>
      <c r="B132" s="3" t="s">
        <v>247</v>
      </c>
      <c r="C132" s="4" t="s">
        <v>248</v>
      </c>
      <c r="D132" t="s">
        <v>254</v>
      </c>
      <c r="E132" s="13" t="s">
        <v>1415</v>
      </c>
      <c r="F132" s="13" t="s">
        <v>1501</v>
      </c>
      <c r="G132">
        <f t="shared" si="10"/>
        <v>5</v>
      </c>
      <c r="H132" s="7">
        <f t="shared" si="11"/>
        <v>8020285</v>
      </c>
      <c r="I132" s="39">
        <f t="shared" si="12"/>
        <v>3391</v>
      </c>
      <c r="J132" s="7">
        <f t="shared" si="13"/>
        <v>2365.1680920082572</v>
      </c>
      <c r="K132" s="7">
        <f t="shared" si="14"/>
        <v>-867328</v>
      </c>
    </row>
    <row r="133" spans="1:11" ht="16" x14ac:dyDescent="0.2">
      <c r="A133" s="5" t="s">
        <v>255</v>
      </c>
      <c r="B133" s="3" t="s">
        <v>247</v>
      </c>
      <c r="C133" s="4" t="s">
        <v>248</v>
      </c>
      <c r="D133" t="s">
        <v>256</v>
      </c>
      <c r="E133" s="13" t="s">
        <v>1415</v>
      </c>
      <c r="F133" s="13" t="s">
        <v>1501</v>
      </c>
      <c r="G133">
        <f t="shared" si="10"/>
        <v>5</v>
      </c>
      <c r="H133" s="7">
        <f t="shared" si="11"/>
        <v>0</v>
      </c>
      <c r="I133" s="39">
        <f t="shared" si="12"/>
        <v>624</v>
      </c>
      <c r="J133" s="7">
        <f t="shared" si="13"/>
        <v>0</v>
      </c>
      <c r="K133" s="7">
        <f t="shared" si="14"/>
        <v>-147437</v>
      </c>
    </row>
    <row r="134" spans="1:11" ht="16" x14ac:dyDescent="0.2">
      <c r="A134" s="5" t="s">
        <v>257</v>
      </c>
      <c r="B134" s="3" t="s">
        <v>247</v>
      </c>
      <c r="C134" s="4" t="s">
        <v>248</v>
      </c>
      <c r="D134" t="s">
        <v>258</v>
      </c>
      <c r="E134" s="13" t="s">
        <v>1420</v>
      </c>
      <c r="F134" s="13" t="s">
        <v>1502</v>
      </c>
      <c r="G134">
        <f t="shared" si="10"/>
        <v>6</v>
      </c>
      <c r="H134" s="7">
        <f t="shared" si="11"/>
        <v>1638925</v>
      </c>
      <c r="I134" s="39">
        <f t="shared" si="12"/>
        <v>1112</v>
      </c>
      <c r="J134" s="7">
        <f t="shared" si="13"/>
        <v>1473.8534172661871</v>
      </c>
      <c r="K134" s="7">
        <f t="shared" si="14"/>
        <v>-136887</v>
      </c>
    </row>
    <row r="135" spans="1:11" ht="16" x14ac:dyDescent="0.2">
      <c r="A135" s="5" t="s">
        <v>259</v>
      </c>
      <c r="B135" s="3" t="s">
        <v>247</v>
      </c>
      <c r="C135" s="4" t="s">
        <v>248</v>
      </c>
      <c r="D135" t="s">
        <v>260</v>
      </c>
      <c r="E135" s="13" t="s">
        <v>1415</v>
      </c>
      <c r="F135" s="13" t="s">
        <v>1501</v>
      </c>
      <c r="G135">
        <f t="shared" si="10"/>
        <v>5</v>
      </c>
      <c r="H135" s="7">
        <f t="shared" si="11"/>
        <v>0</v>
      </c>
      <c r="I135" s="39">
        <f t="shared" si="12"/>
        <v>849</v>
      </c>
      <c r="J135" s="7">
        <f t="shared" si="13"/>
        <v>0</v>
      </c>
      <c r="K135" s="7">
        <f t="shared" si="14"/>
        <v>-161332</v>
      </c>
    </row>
    <row r="136" spans="1:11" ht="16" x14ac:dyDescent="0.2">
      <c r="A136" s="5" t="s">
        <v>261</v>
      </c>
      <c r="B136" s="3" t="s">
        <v>247</v>
      </c>
      <c r="C136" s="4" t="s">
        <v>248</v>
      </c>
      <c r="D136" t="s">
        <v>262</v>
      </c>
      <c r="E136" s="13" t="s">
        <v>1419</v>
      </c>
      <c r="F136" s="13" t="s">
        <v>1501</v>
      </c>
      <c r="G136">
        <f t="shared" si="10"/>
        <v>3</v>
      </c>
      <c r="H136" s="7">
        <f t="shared" si="11"/>
        <v>14646637</v>
      </c>
      <c r="I136" s="39">
        <f t="shared" si="12"/>
        <v>4239</v>
      </c>
      <c r="J136" s="7">
        <f t="shared" si="13"/>
        <v>3455.2104269874972</v>
      </c>
      <c r="K136" s="7">
        <f t="shared" si="14"/>
        <v>-2239912</v>
      </c>
    </row>
    <row r="137" spans="1:11" ht="16" x14ac:dyDescent="0.2">
      <c r="A137" s="5" t="s">
        <v>263</v>
      </c>
      <c r="B137" s="3" t="s">
        <v>247</v>
      </c>
      <c r="C137" s="4" t="s">
        <v>248</v>
      </c>
      <c r="D137" t="s">
        <v>264</v>
      </c>
      <c r="E137" s="13" t="s">
        <v>1420</v>
      </c>
      <c r="F137" s="13" t="s">
        <v>1502</v>
      </c>
      <c r="G137">
        <f t="shared" si="10"/>
        <v>5</v>
      </c>
      <c r="H137" s="7">
        <f t="shared" si="11"/>
        <v>16347828</v>
      </c>
      <c r="I137" s="39">
        <f t="shared" si="12"/>
        <v>7932</v>
      </c>
      <c r="J137" s="7">
        <f t="shared" si="13"/>
        <v>2060.9969742813919</v>
      </c>
      <c r="K137" s="7">
        <f t="shared" si="14"/>
        <v>-939879</v>
      </c>
    </row>
    <row r="138" spans="1:11" ht="16" x14ac:dyDescent="0.2">
      <c r="A138" s="5" t="s">
        <v>263</v>
      </c>
      <c r="B138" s="3" t="s">
        <v>247</v>
      </c>
      <c r="C138" s="4" t="s">
        <v>248</v>
      </c>
      <c r="D138" t="s">
        <v>264</v>
      </c>
      <c r="E138" s="13" t="s">
        <v>1415</v>
      </c>
      <c r="F138" s="13" t="s">
        <v>1501</v>
      </c>
      <c r="G138">
        <f t="shared" si="10"/>
        <v>5</v>
      </c>
      <c r="H138" s="7">
        <f t="shared" si="11"/>
        <v>16347828</v>
      </c>
      <c r="I138" s="39">
        <f t="shared" si="12"/>
        <v>7932</v>
      </c>
      <c r="J138" s="7">
        <f t="shared" si="13"/>
        <v>2060.9969742813919</v>
      </c>
      <c r="K138" s="7">
        <f t="shared" si="14"/>
        <v>-939879</v>
      </c>
    </row>
    <row r="139" spans="1:11" ht="16" x14ac:dyDescent="0.2">
      <c r="A139" s="5" t="s">
        <v>265</v>
      </c>
      <c r="B139" s="3" t="s">
        <v>247</v>
      </c>
      <c r="C139" s="4" t="s">
        <v>248</v>
      </c>
      <c r="D139" t="s">
        <v>266</v>
      </c>
      <c r="E139" s="13" t="s">
        <v>1415</v>
      </c>
      <c r="F139" s="13" t="s">
        <v>1501</v>
      </c>
      <c r="G139">
        <f t="shared" si="10"/>
        <v>5</v>
      </c>
      <c r="H139" s="7">
        <f t="shared" si="11"/>
        <v>4328706</v>
      </c>
      <c r="I139" s="39">
        <f t="shared" si="12"/>
        <v>1485</v>
      </c>
      <c r="J139" s="7">
        <f t="shared" si="13"/>
        <v>2914.9535353535352</v>
      </c>
      <c r="K139" s="7">
        <f t="shared" si="14"/>
        <v>-130417</v>
      </c>
    </row>
    <row r="140" spans="1:11" ht="16" x14ac:dyDescent="0.2">
      <c r="A140" s="5" t="s">
        <v>267</v>
      </c>
      <c r="B140" s="3" t="s">
        <v>247</v>
      </c>
      <c r="C140" s="4" t="s">
        <v>248</v>
      </c>
      <c r="D140" t="s">
        <v>268</v>
      </c>
      <c r="E140" s="13" t="s">
        <v>1421</v>
      </c>
      <c r="F140" s="13" t="s">
        <v>1501</v>
      </c>
      <c r="G140">
        <f t="shared" si="10"/>
        <v>5</v>
      </c>
      <c r="H140" s="7">
        <f t="shared" si="11"/>
        <v>0</v>
      </c>
      <c r="I140" s="39">
        <f t="shared" si="12"/>
        <v>1756</v>
      </c>
      <c r="J140" s="7">
        <f t="shared" si="13"/>
        <v>0</v>
      </c>
      <c r="K140" s="7">
        <f t="shared" si="14"/>
        <v>-246887</v>
      </c>
    </row>
    <row r="141" spans="1:11" ht="16" x14ac:dyDescent="0.2">
      <c r="A141" s="5" t="s">
        <v>269</v>
      </c>
      <c r="B141" s="3" t="s">
        <v>247</v>
      </c>
      <c r="C141" s="4" t="s">
        <v>248</v>
      </c>
      <c r="D141" t="s">
        <v>270</v>
      </c>
      <c r="E141" s="13" t="s">
        <v>1421</v>
      </c>
      <c r="F141" s="13" t="s">
        <v>1501</v>
      </c>
      <c r="G141">
        <f t="shared" si="10"/>
        <v>0</v>
      </c>
      <c r="H141" s="7">
        <f t="shared" si="11"/>
        <v>0</v>
      </c>
      <c r="I141" s="39">
        <f t="shared" si="12"/>
        <v>0</v>
      </c>
      <c r="J141" s="7">
        <f t="shared" si="13"/>
        <v>0</v>
      </c>
      <c r="K141" s="7">
        <f t="shared" si="14"/>
        <v>0</v>
      </c>
    </row>
    <row r="142" spans="1:11" ht="16" x14ac:dyDescent="0.2">
      <c r="A142" s="5" t="s">
        <v>271</v>
      </c>
      <c r="B142" s="3" t="s">
        <v>247</v>
      </c>
      <c r="C142" s="4" t="s">
        <v>248</v>
      </c>
      <c r="D142" t="s">
        <v>272</v>
      </c>
      <c r="E142" s="13" t="s">
        <v>1420</v>
      </c>
      <c r="F142" s="13" t="s">
        <v>1501</v>
      </c>
      <c r="G142">
        <f t="shared" si="10"/>
        <v>5</v>
      </c>
      <c r="H142" s="7">
        <f t="shared" si="11"/>
        <v>23229380</v>
      </c>
      <c r="I142" s="39">
        <f t="shared" si="12"/>
        <v>10607</v>
      </c>
      <c r="J142" s="7">
        <f t="shared" si="13"/>
        <v>2190.0047138682003</v>
      </c>
      <c r="K142" s="7">
        <f t="shared" si="14"/>
        <v>-1101298</v>
      </c>
    </row>
    <row r="143" spans="1:11" ht="16" x14ac:dyDescent="0.2">
      <c r="A143" s="5" t="s">
        <v>271</v>
      </c>
      <c r="B143" s="3" t="s">
        <v>247</v>
      </c>
      <c r="C143" s="4" t="s">
        <v>248</v>
      </c>
      <c r="D143" t="s">
        <v>272</v>
      </c>
      <c r="E143" s="13" t="s">
        <v>1415</v>
      </c>
      <c r="F143" s="13" t="s">
        <v>1501</v>
      </c>
      <c r="G143">
        <f t="shared" si="10"/>
        <v>5</v>
      </c>
      <c r="H143" s="7">
        <f t="shared" si="11"/>
        <v>23229380</v>
      </c>
      <c r="I143" s="39">
        <f t="shared" si="12"/>
        <v>10607</v>
      </c>
      <c r="J143" s="7">
        <f t="shared" si="13"/>
        <v>2190.0047138682003</v>
      </c>
      <c r="K143" s="7">
        <f t="shared" si="14"/>
        <v>-1101298</v>
      </c>
    </row>
    <row r="144" spans="1:11" ht="16" x14ac:dyDescent="0.2">
      <c r="A144" s="5" t="s">
        <v>273</v>
      </c>
      <c r="B144" s="3" t="s">
        <v>247</v>
      </c>
      <c r="C144" s="4" t="s">
        <v>248</v>
      </c>
      <c r="D144" t="s">
        <v>274</v>
      </c>
      <c r="E144" s="13" t="s">
        <v>1420</v>
      </c>
      <c r="F144" s="13" t="s">
        <v>1501</v>
      </c>
      <c r="G144">
        <f t="shared" si="10"/>
        <v>6</v>
      </c>
      <c r="H144" s="7">
        <f t="shared" si="11"/>
        <v>564789</v>
      </c>
      <c r="I144" s="39">
        <f t="shared" si="12"/>
        <v>858</v>
      </c>
      <c r="J144" s="7">
        <f t="shared" si="13"/>
        <v>658.26223776223776</v>
      </c>
      <c r="K144" s="7">
        <f t="shared" si="14"/>
        <v>-118554</v>
      </c>
    </row>
    <row r="145" spans="1:11" ht="16" x14ac:dyDescent="0.2">
      <c r="A145" s="5" t="s">
        <v>276</v>
      </c>
      <c r="B145" s="3" t="s">
        <v>78</v>
      </c>
      <c r="C145" s="4" t="s">
        <v>275</v>
      </c>
      <c r="D145" t="s">
        <v>277</v>
      </c>
      <c r="E145" s="13" t="s">
        <v>1422</v>
      </c>
      <c r="F145" s="13" t="s">
        <v>1492</v>
      </c>
      <c r="G145">
        <f t="shared" si="10"/>
        <v>5</v>
      </c>
      <c r="H145" s="7">
        <f t="shared" si="11"/>
        <v>0</v>
      </c>
      <c r="I145" s="39">
        <f t="shared" si="12"/>
        <v>1550</v>
      </c>
      <c r="J145" s="7">
        <f t="shared" si="13"/>
        <v>0</v>
      </c>
      <c r="K145" s="7">
        <f t="shared" si="14"/>
        <v>-306728</v>
      </c>
    </row>
    <row r="146" spans="1:11" ht="16" x14ac:dyDescent="0.2">
      <c r="A146" s="5" t="s">
        <v>278</v>
      </c>
      <c r="B146" s="3" t="s">
        <v>78</v>
      </c>
      <c r="C146" s="4" t="s">
        <v>275</v>
      </c>
      <c r="D146" t="s">
        <v>279</v>
      </c>
      <c r="E146" s="13" t="s">
        <v>1423</v>
      </c>
      <c r="F146" s="13" t="s">
        <v>1503</v>
      </c>
      <c r="G146">
        <f t="shared" si="10"/>
        <v>5</v>
      </c>
      <c r="H146" s="7">
        <f t="shared" si="11"/>
        <v>6683865</v>
      </c>
      <c r="I146" s="39">
        <f t="shared" si="12"/>
        <v>3037</v>
      </c>
      <c r="J146" s="7">
        <f t="shared" si="13"/>
        <v>2200.8116562397104</v>
      </c>
      <c r="K146" s="7">
        <f t="shared" si="14"/>
        <v>-467301</v>
      </c>
    </row>
    <row r="147" spans="1:11" ht="16" x14ac:dyDescent="0.2">
      <c r="A147" s="5" t="s">
        <v>280</v>
      </c>
      <c r="B147" s="3" t="s">
        <v>78</v>
      </c>
      <c r="C147" s="4" t="s">
        <v>275</v>
      </c>
      <c r="D147" t="s">
        <v>281</v>
      </c>
      <c r="E147" s="13" t="s">
        <v>1423</v>
      </c>
      <c r="F147" s="13" t="s">
        <v>1503</v>
      </c>
      <c r="G147">
        <f t="shared" si="10"/>
        <v>6</v>
      </c>
      <c r="H147" s="7">
        <f t="shared" si="11"/>
        <v>17246433</v>
      </c>
      <c r="I147" s="39">
        <f t="shared" si="12"/>
        <v>10090</v>
      </c>
      <c r="J147" s="7">
        <f t="shared" si="13"/>
        <v>1709.259960356789</v>
      </c>
      <c r="K147" s="7">
        <f t="shared" si="14"/>
        <v>-782592</v>
      </c>
    </row>
    <row r="148" spans="1:11" ht="16" x14ac:dyDescent="0.2">
      <c r="A148" s="5" t="s">
        <v>282</v>
      </c>
      <c r="B148" s="3" t="s">
        <v>78</v>
      </c>
      <c r="C148" s="4" t="s">
        <v>275</v>
      </c>
      <c r="D148" t="s">
        <v>283</v>
      </c>
      <c r="E148" s="13" t="s">
        <v>1424</v>
      </c>
      <c r="F148" s="13" t="s">
        <v>1504</v>
      </c>
      <c r="G148">
        <f t="shared" si="10"/>
        <v>5</v>
      </c>
      <c r="H148" s="7">
        <f t="shared" si="11"/>
        <v>3490806</v>
      </c>
      <c r="I148" s="39">
        <f t="shared" si="12"/>
        <v>3373</v>
      </c>
      <c r="J148" s="7">
        <f t="shared" si="13"/>
        <v>1034.9261784761341</v>
      </c>
      <c r="K148" s="7">
        <f t="shared" si="14"/>
        <v>-859882</v>
      </c>
    </row>
    <row r="149" spans="1:11" ht="16" x14ac:dyDescent="0.2">
      <c r="A149" s="5" t="s">
        <v>282</v>
      </c>
      <c r="B149" s="3" t="s">
        <v>78</v>
      </c>
      <c r="C149" s="4" t="s">
        <v>275</v>
      </c>
      <c r="D149" t="s">
        <v>283</v>
      </c>
      <c r="E149" s="13" t="s">
        <v>1423</v>
      </c>
      <c r="F149" s="13" t="s">
        <v>1503</v>
      </c>
      <c r="G149">
        <f t="shared" si="10"/>
        <v>5</v>
      </c>
      <c r="H149" s="7">
        <f t="shared" si="11"/>
        <v>3490806</v>
      </c>
      <c r="I149" s="39">
        <f t="shared" si="12"/>
        <v>3373</v>
      </c>
      <c r="J149" s="7">
        <f t="shared" si="13"/>
        <v>1034.9261784761341</v>
      </c>
      <c r="K149" s="7">
        <f t="shared" si="14"/>
        <v>-859882</v>
      </c>
    </row>
    <row r="150" spans="1:11" ht="16" x14ac:dyDescent="0.2">
      <c r="A150" s="5" t="s">
        <v>284</v>
      </c>
      <c r="B150" s="3" t="s">
        <v>78</v>
      </c>
      <c r="C150" s="4" t="s">
        <v>275</v>
      </c>
      <c r="D150" t="s">
        <v>285</v>
      </c>
      <c r="E150" s="13" t="s">
        <v>1408</v>
      </c>
      <c r="F150" s="13" t="s">
        <v>1492</v>
      </c>
      <c r="G150">
        <f t="shared" si="10"/>
        <v>6</v>
      </c>
      <c r="H150" s="7">
        <f t="shared" si="11"/>
        <v>3117982</v>
      </c>
      <c r="I150" s="39">
        <f t="shared" si="12"/>
        <v>1769</v>
      </c>
      <c r="J150" s="7">
        <f t="shared" si="13"/>
        <v>1762.5675522894292</v>
      </c>
      <c r="K150" s="7">
        <f t="shared" si="14"/>
        <v>-213073</v>
      </c>
    </row>
    <row r="151" spans="1:11" ht="16" x14ac:dyDescent="0.2">
      <c r="A151" s="5" t="s">
        <v>286</v>
      </c>
      <c r="B151" s="3" t="s">
        <v>78</v>
      </c>
      <c r="C151" s="4" t="s">
        <v>275</v>
      </c>
      <c r="D151" t="s">
        <v>287</v>
      </c>
      <c r="E151" s="13" t="s">
        <v>1424</v>
      </c>
      <c r="F151" s="13" t="s">
        <v>1504</v>
      </c>
      <c r="G151">
        <f t="shared" si="10"/>
        <v>2</v>
      </c>
      <c r="H151" s="7">
        <f t="shared" si="11"/>
        <v>107633365</v>
      </c>
      <c r="I151" s="39">
        <f t="shared" si="12"/>
        <v>41154</v>
      </c>
      <c r="J151" s="7">
        <f t="shared" si="13"/>
        <v>2615.3804004471012</v>
      </c>
      <c r="K151" s="7">
        <f t="shared" si="14"/>
        <v>-29733943</v>
      </c>
    </row>
    <row r="152" spans="1:11" ht="16" x14ac:dyDescent="0.2">
      <c r="A152" s="5" t="s">
        <v>286</v>
      </c>
      <c r="B152" s="3" t="s">
        <v>78</v>
      </c>
      <c r="C152" s="4" t="s">
        <v>275</v>
      </c>
      <c r="D152" t="s">
        <v>287</v>
      </c>
      <c r="E152" s="13" t="s">
        <v>1425</v>
      </c>
      <c r="F152" s="13" t="s">
        <v>1505</v>
      </c>
      <c r="G152">
        <f t="shared" si="10"/>
        <v>2</v>
      </c>
      <c r="H152" s="7">
        <f t="shared" si="11"/>
        <v>107633365</v>
      </c>
      <c r="I152" s="39">
        <f t="shared" si="12"/>
        <v>41154</v>
      </c>
      <c r="J152" s="7">
        <f t="shared" si="13"/>
        <v>2615.3804004471012</v>
      </c>
      <c r="K152" s="7">
        <f t="shared" si="14"/>
        <v>-29733943</v>
      </c>
    </row>
    <row r="153" spans="1:11" ht="16" x14ac:dyDescent="0.2">
      <c r="A153" s="5" t="s">
        <v>286</v>
      </c>
      <c r="B153" s="3" t="s">
        <v>78</v>
      </c>
      <c r="C153" s="4" t="s">
        <v>275</v>
      </c>
      <c r="D153" t="s">
        <v>287</v>
      </c>
      <c r="E153" s="13" t="s">
        <v>1426</v>
      </c>
      <c r="F153" s="13" t="s">
        <v>1505</v>
      </c>
      <c r="G153">
        <f t="shared" si="10"/>
        <v>2</v>
      </c>
      <c r="H153" s="7">
        <f t="shared" si="11"/>
        <v>107633365</v>
      </c>
      <c r="I153" s="39">
        <f t="shared" si="12"/>
        <v>41154</v>
      </c>
      <c r="J153" s="7">
        <f t="shared" si="13"/>
        <v>2615.3804004471012</v>
      </c>
      <c r="K153" s="7">
        <f t="shared" si="14"/>
        <v>-29733943</v>
      </c>
    </row>
    <row r="154" spans="1:11" ht="16" x14ac:dyDescent="0.2">
      <c r="A154" s="5" t="s">
        <v>286</v>
      </c>
      <c r="B154" s="3" t="s">
        <v>78</v>
      </c>
      <c r="C154" s="4" t="s">
        <v>275</v>
      </c>
      <c r="D154" t="s">
        <v>287</v>
      </c>
      <c r="E154" s="13" t="s">
        <v>1427</v>
      </c>
      <c r="F154" s="13" t="s">
        <v>1505</v>
      </c>
      <c r="G154">
        <f t="shared" si="10"/>
        <v>2</v>
      </c>
      <c r="H154" s="7">
        <f t="shared" si="11"/>
        <v>107633365</v>
      </c>
      <c r="I154" s="39">
        <f t="shared" si="12"/>
        <v>41154</v>
      </c>
      <c r="J154" s="7">
        <f t="shared" si="13"/>
        <v>2615.3804004471012</v>
      </c>
      <c r="K154" s="7">
        <f t="shared" si="14"/>
        <v>-29733943</v>
      </c>
    </row>
    <row r="155" spans="1:11" ht="16" x14ac:dyDescent="0.2">
      <c r="A155" s="5" t="s">
        <v>288</v>
      </c>
      <c r="B155" s="3" t="s">
        <v>78</v>
      </c>
      <c r="C155" s="4" t="s">
        <v>275</v>
      </c>
      <c r="D155" t="s">
        <v>289</v>
      </c>
      <c r="E155" s="13" t="s">
        <v>1428</v>
      </c>
      <c r="F155" s="13" t="s">
        <v>1505</v>
      </c>
      <c r="G155">
        <f t="shared" si="10"/>
        <v>5</v>
      </c>
      <c r="H155" s="7">
        <f t="shared" si="11"/>
        <v>9699933</v>
      </c>
      <c r="I155" s="39">
        <f t="shared" si="12"/>
        <v>2306</v>
      </c>
      <c r="J155" s="7">
        <f t="shared" si="13"/>
        <v>4206.3889852558541</v>
      </c>
      <c r="K155" s="7">
        <f t="shared" si="14"/>
        <v>-884782</v>
      </c>
    </row>
    <row r="156" spans="1:11" ht="16" x14ac:dyDescent="0.2">
      <c r="A156" s="5" t="s">
        <v>290</v>
      </c>
      <c r="B156" s="3" t="s">
        <v>78</v>
      </c>
      <c r="C156" s="4" t="s">
        <v>275</v>
      </c>
      <c r="D156" t="s">
        <v>291</v>
      </c>
      <c r="E156" s="13" t="s">
        <v>1428</v>
      </c>
      <c r="F156" s="13" t="s">
        <v>1505</v>
      </c>
      <c r="G156">
        <f t="shared" si="10"/>
        <v>5</v>
      </c>
      <c r="H156" s="7">
        <f t="shared" si="11"/>
        <v>4125613</v>
      </c>
      <c r="I156" s="39">
        <f t="shared" si="12"/>
        <v>2131</v>
      </c>
      <c r="J156" s="7">
        <f t="shared" si="13"/>
        <v>1935.9985922102298</v>
      </c>
      <c r="K156" s="7">
        <f t="shared" si="14"/>
        <v>-565827</v>
      </c>
    </row>
    <row r="157" spans="1:11" ht="16" x14ac:dyDescent="0.2">
      <c r="A157" s="5" t="s">
        <v>292</v>
      </c>
      <c r="B157" s="3" t="s">
        <v>78</v>
      </c>
      <c r="C157" s="4" t="s">
        <v>275</v>
      </c>
      <c r="D157" t="s">
        <v>293</v>
      </c>
      <c r="E157" s="13" t="s">
        <v>1428</v>
      </c>
      <c r="F157" s="13" t="s">
        <v>1505</v>
      </c>
      <c r="G157">
        <f t="shared" si="10"/>
        <v>5</v>
      </c>
      <c r="H157" s="7">
        <f t="shared" si="11"/>
        <v>3819204</v>
      </c>
      <c r="I157" s="39">
        <f t="shared" si="12"/>
        <v>1344</v>
      </c>
      <c r="J157" s="7">
        <f t="shared" si="13"/>
        <v>2841.6696428571427</v>
      </c>
      <c r="K157" s="7">
        <f t="shared" si="14"/>
        <v>-432113</v>
      </c>
    </row>
    <row r="158" spans="1:11" ht="16" x14ac:dyDescent="0.2">
      <c r="A158" s="5" t="s">
        <v>294</v>
      </c>
      <c r="B158" s="3" t="s">
        <v>78</v>
      </c>
      <c r="C158" s="4" t="s">
        <v>275</v>
      </c>
      <c r="D158" t="s">
        <v>295</v>
      </c>
      <c r="E158" s="13" t="s">
        <v>1428</v>
      </c>
      <c r="F158" s="13" t="s">
        <v>1492</v>
      </c>
      <c r="G158">
        <f t="shared" si="10"/>
        <v>5</v>
      </c>
      <c r="H158" s="7">
        <f t="shared" si="11"/>
        <v>1716218</v>
      </c>
      <c r="I158" s="39">
        <f t="shared" si="12"/>
        <v>1840</v>
      </c>
      <c r="J158" s="7">
        <f t="shared" si="13"/>
        <v>932.72717391304343</v>
      </c>
      <c r="K158" s="7">
        <f t="shared" si="14"/>
        <v>-498799</v>
      </c>
    </row>
    <row r="159" spans="1:11" ht="16" x14ac:dyDescent="0.2">
      <c r="A159" s="5" t="s">
        <v>294</v>
      </c>
      <c r="B159" s="3" t="s">
        <v>78</v>
      </c>
      <c r="C159" s="4" t="s">
        <v>275</v>
      </c>
      <c r="D159" t="s">
        <v>295</v>
      </c>
      <c r="E159" s="13" t="s">
        <v>1428</v>
      </c>
      <c r="F159" s="13" t="s">
        <v>1505</v>
      </c>
      <c r="G159">
        <f t="shared" si="10"/>
        <v>5</v>
      </c>
      <c r="H159" s="7">
        <f t="shared" si="11"/>
        <v>1716218</v>
      </c>
      <c r="I159" s="39">
        <f t="shared" si="12"/>
        <v>1840</v>
      </c>
      <c r="J159" s="7">
        <f t="shared" si="13"/>
        <v>932.72717391304343</v>
      </c>
      <c r="K159" s="7">
        <f t="shared" si="14"/>
        <v>-498799</v>
      </c>
    </row>
    <row r="160" spans="1:11" ht="16" x14ac:dyDescent="0.2">
      <c r="A160" s="5" t="s">
        <v>296</v>
      </c>
      <c r="B160" s="3" t="s">
        <v>78</v>
      </c>
      <c r="C160" s="4" t="s">
        <v>275</v>
      </c>
      <c r="D160" t="s">
        <v>297</v>
      </c>
      <c r="E160" s="13" t="s">
        <v>1428</v>
      </c>
      <c r="F160" s="13" t="s">
        <v>1505</v>
      </c>
      <c r="G160">
        <f t="shared" si="10"/>
        <v>5</v>
      </c>
      <c r="H160" s="7">
        <f t="shared" si="11"/>
        <v>1885634</v>
      </c>
      <c r="I160" s="39">
        <f t="shared" si="12"/>
        <v>1328</v>
      </c>
      <c r="J160" s="7">
        <f t="shared" si="13"/>
        <v>1419.9051204819277</v>
      </c>
      <c r="K160" s="7">
        <f t="shared" si="14"/>
        <v>-393703</v>
      </c>
    </row>
    <row r="161" spans="1:11" ht="16" x14ac:dyDescent="0.2">
      <c r="A161" s="5" t="s">
        <v>298</v>
      </c>
      <c r="B161" s="3" t="s">
        <v>78</v>
      </c>
      <c r="C161" s="4" t="s">
        <v>275</v>
      </c>
      <c r="D161" t="s">
        <v>299</v>
      </c>
      <c r="E161" s="13" t="s">
        <v>1422</v>
      </c>
      <c r="F161" s="13" t="s">
        <v>1503</v>
      </c>
      <c r="G161">
        <f t="shared" si="10"/>
        <v>6</v>
      </c>
      <c r="H161" s="7">
        <f t="shared" si="11"/>
        <v>386544</v>
      </c>
      <c r="I161" s="39">
        <f t="shared" si="12"/>
        <v>4140</v>
      </c>
      <c r="J161" s="7">
        <f t="shared" si="13"/>
        <v>93.368115942028979</v>
      </c>
      <c r="K161" s="7">
        <f t="shared" si="14"/>
        <v>-536551</v>
      </c>
    </row>
    <row r="162" spans="1:11" ht="16" x14ac:dyDescent="0.2">
      <c r="A162" s="5" t="s">
        <v>300</v>
      </c>
      <c r="B162" s="3" t="s">
        <v>78</v>
      </c>
      <c r="C162" s="4" t="s">
        <v>275</v>
      </c>
      <c r="D162" t="s">
        <v>301</v>
      </c>
      <c r="E162" s="13" t="s">
        <v>1408</v>
      </c>
      <c r="F162" s="13" t="s">
        <v>1492</v>
      </c>
      <c r="G162">
        <f t="shared" si="10"/>
        <v>5</v>
      </c>
      <c r="H162" s="7">
        <f t="shared" si="11"/>
        <v>0</v>
      </c>
      <c r="I162" s="39">
        <f t="shared" si="12"/>
        <v>1616</v>
      </c>
      <c r="J162" s="7">
        <f t="shared" si="13"/>
        <v>0</v>
      </c>
      <c r="K162" s="7">
        <f t="shared" si="14"/>
        <v>-273811</v>
      </c>
    </row>
    <row r="163" spans="1:11" ht="16" x14ac:dyDescent="0.2">
      <c r="A163" s="5" t="s">
        <v>302</v>
      </c>
      <c r="B163" s="3" t="s">
        <v>78</v>
      </c>
      <c r="C163" s="4" t="s">
        <v>275</v>
      </c>
      <c r="D163" t="s">
        <v>303</v>
      </c>
      <c r="E163" s="13" t="s">
        <v>1408</v>
      </c>
      <c r="F163" s="13" t="s">
        <v>1492</v>
      </c>
      <c r="G163">
        <f t="shared" si="10"/>
        <v>5</v>
      </c>
      <c r="H163" s="7">
        <f t="shared" si="11"/>
        <v>1161338</v>
      </c>
      <c r="I163" s="39">
        <f t="shared" si="12"/>
        <v>1282</v>
      </c>
      <c r="J163" s="7">
        <f t="shared" si="13"/>
        <v>905.8798751950078</v>
      </c>
      <c r="K163" s="7">
        <f t="shared" si="14"/>
        <v>-161332</v>
      </c>
    </row>
    <row r="164" spans="1:11" ht="16" x14ac:dyDescent="0.2">
      <c r="A164" s="5" t="s">
        <v>304</v>
      </c>
      <c r="B164" s="3" t="s">
        <v>78</v>
      </c>
      <c r="C164" s="4" t="s">
        <v>275</v>
      </c>
      <c r="D164" t="s">
        <v>305</v>
      </c>
      <c r="E164" s="13" t="s">
        <v>1408</v>
      </c>
      <c r="F164" s="13" t="s">
        <v>1492</v>
      </c>
      <c r="G164">
        <f t="shared" si="10"/>
        <v>5</v>
      </c>
      <c r="H164" s="7">
        <f t="shared" si="11"/>
        <v>0</v>
      </c>
      <c r="I164" s="39">
        <f t="shared" si="12"/>
        <v>2071</v>
      </c>
      <c r="J164" s="7">
        <f t="shared" si="13"/>
        <v>0</v>
      </c>
      <c r="K164" s="7">
        <f t="shared" si="14"/>
        <v>-208980</v>
      </c>
    </row>
    <row r="165" spans="1:11" ht="16" x14ac:dyDescent="0.2">
      <c r="A165" s="5" t="s">
        <v>306</v>
      </c>
      <c r="B165" s="3" t="s">
        <v>78</v>
      </c>
      <c r="C165" s="4" t="s">
        <v>275</v>
      </c>
      <c r="D165" t="s">
        <v>307</v>
      </c>
      <c r="E165" s="13" t="s">
        <v>1408</v>
      </c>
      <c r="F165" s="13" t="s">
        <v>1504</v>
      </c>
      <c r="G165">
        <f t="shared" si="10"/>
        <v>5</v>
      </c>
      <c r="H165" s="7">
        <f t="shared" si="11"/>
        <v>0</v>
      </c>
      <c r="I165" s="39">
        <f t="shared" si="12"/>
        <v>2121</v>
      </c>
      <c r="J165" s="7">
        <f t="shared" si="13"/>
        <v>0</v>
      </c>
      <c r="K165" s="7">
        <f t="shared" si="14"/>
        <v>-535373</v>
      </c>
    </row>
    <row r="166" spans="1:11" ht="16" x14ac:dyDescent="0.2">
      <c r="A166" s="5" t="s">
        <v>308</v>
      </c>
      <c r="B166" s="3" t="s">
        <v>78</v>
      </c>
      <c r="C166" s="4" t="s">
        <v>275</v>
      </c>
      <c r="D166" t="s">
        <v>309</v>
      </c>
      <c r="E166" s="13" t="s">
        <v>1429</v>
      </c>
      <c r="F166" s="13" t="s">
        <v>1504</v>
      </c>
      <c r="G166">
        <f t="shared" si="10"/>
        <v>5</v>
      </c>
      <c r="H166" s="7">
        <f t="shared" si="11"/>
        <v>2370673</v>
      </c>
      <c r="I166" s="39">
        <f t="shared" si="12"/>
        <v>2803</v>
      </c>
      <c r="J166" s="7">
        <f t="shared" si="13"/>
        <v>845.76275419193723</v>
      </c>
      <c r="K166" s="7">
        <f t="shared" si="14"/>
        <v>-435687</v>
      </c>
    </row>
    <row r="167" spans="1:11" ht="16" x14ac:dyDescent="0.2">
      <c r="A167" s="5" t="s">
        <v>310</v>
      </c>
      <c r="B167" s="3" t="s">
        <v>78</v>
      </c>
      <c r="C167" s="4" t="s">
        <v>275</v>
      </c>
      <c r="D167" t="s">
        <v>311</v>
      </c>
      <c r="E167" s="13" t="s">
        <v>1408</v>
      </c>
      <c r="F167" s="13" t="s">
        <v>1492</v>
      </c>
      <c r="G167">
        <f t="shared" si="10"/>
        <v>5</v>
      </c>
      <c r="H167" s="7">
        <f t="shared" si="11"/>
        <v>2332966</v>
      </c>
      <c r="I167" s="39">
        <f t="shared" si="12"/>
        <v>3358</v>
      </c>
      <c r="J167" s="7">
        <f t="shared" si="13"/>
        <v>694.74865991661704</v>
      </c>
      <c r="K167" s="7">
        <f t="shared" si="14"/>
        <v>-301777</v>
      </c>
    </row>
    <row r="168" spans="1:11" ht="16" x14ac:dyDescent="0.2">
      <c r="A168" s="5" t="s">
        <v>310</v>
      </c>
      <c r="B168" s="3" t="s">
        <v>78</v>
      </c>
      <c r="C168" s="4" t="s">
        <v>275</v>
      </c>
      <c r="D168" t="s">
        <v>311</v>
      </c>
      <c r="E168" s="13" t="s">
        <v>1427</v>
      </c>
      <c r="F168" s="13" t="s">
        <v>1504</v>
      </c>
      <c r="G168">
        <f t="shared" si="10"/>
        <v>5</v>
      </c>
      <c r="H168" s="7">
        <f t="shared" si="11"/>
        <v>2332966</v>
      </c>
      <c r="I168" s="39">
        <f t="shared" si="12"/>
        <v>3358</v>
      </c>
      <c r="J168" s="7">
        <f t="shared" si="13"/>
        <v>694.74865991661704</v>
      </c>
      <c r="K168" s="7">
        <f t="shared" si="14"/>
        <v>-301777</v>
      </c>
    </row>
    <row r="169" spans="1:11" ht="16" x14ac:dyDescent="0.2">
      <c r="A169" s="5" t="s">
        <v>312</v>
      </c>
      <c r="B169" s="3" t="s">
        <v>78</v>
      </c>
      <c r="C169" s="4" t="s">
        <v>275</v>
      </c>
      <c r="D169" t="s">
        <v>313</v>
      </c>
      <c r="E169" s="13" t="s">
        <v>1427</v>
      </c>
      <c r="F169" s="13" t="s">
        <v>1504</v>
      </c>
      <c r="G169">
        <f t="shared" si="10"/>
        <v>5</v>
      </c>
      <c r="H169" s="7">
        <f t="shared" si="11"/>
        <v>5337201</v>
      </c>
      <c r="I169" s="39">
        <f t="shared" si="12"/>
        <v>4511</v>
      </c>
      <c r="J169" s="7">
        <f t="shared" si="13"/>
        <v>1183.1525160718245</v>
      </c>
      <c r="K169" s="7">
        <f t="shared" si="14"/>
        <v>-630532</v>
      </c>
    </row>
    <row r="170" spans="1:11" ht="16" x14ac:dyDescent="0.2">
      <c r="A170" s="5" t="s">
        <v>314</v>
      </c>
      <c r="B170" s="3" t="s">
        <v>78</v>
      </c>
      <c r="C170" s="4" t="s">
        <v>275</v>
      </c>
      <c r="D170" t="s">
        <v>315</v>
      </c>
      <c r="E170" s="13" t="s">
        <v>1408</v>
      </c>
      <c r="F170" s="13" t="s">
        <v>1492</v>
      </c>
      <c r="G170">
        <f t="shared" si="10"/>
        <v>5</v>
      </c>
      <c r="H170" s="7">
        <f t="shared" si="11"/>
        <v>0</v>
      </c>
      <c r="I170" s="39">
        <f t="shared" si="12"/>
        <v>791</v>
      </c>
      <c r="J170" s="7">
        <f t="shared" si="13"/>
        <v>0</v>
      </c>
      <c r="K170" s="7">
        <f t="shared" si="14"/>
        <v>-139090</v>
      </c>
    </row>
    <row r="171" spans="1:11" ht="16" x14ac:dyDescent="0.2">
      <c r="A171" s="5" t="s">
        <v>316</v>
      </c>
      <c r="B171" s="3" t="s">
        <v>78</v>
      </c>
      <c r="C171" s="4" t="s">
        <v>275</v>
      </c>
      <c r="D171" t="s">
        <v>317</v>
      </c>
      <c r="E171" s="13" t="s">
        <v>1426</v>
      </c>
      <c r="F171" s="13" t="s">
        <v>1505</v>
      </c>
      <c r="G171">
        <f t="shared" si="10"/>
        <v>3</v>
      </c>
      <c r="H171" s="7">
        <f t="shared" si="11"/>
        <v>9266844</v>
      </c>
      <c r="I171" s="39">
        <f t="shared" si="12"/>
        <v>2619</v>
      </c>
      <c r="J171" s="7">
        <f t="shared" si="13"/>
        <v>3538.3138602520044</v>
      </c>
      <c r="K171" s="7">
        <f t="shared" si="14"/>
        <v>-1490975</v>
      </c>
    </row>
    <row r="172" spans="1:11" ht="16" x14ac:dyDescent="0.2">
      <c r="A172" s="5" t="s">
        <v>318</v>
      </c>
      <c r="B172" s="3" t="s">
        <v>78</v>
      </c>
      <c r="C172" s="4" t="s">
        <v>275</v>
      </c>
      <c r="D172" t="s">
        <v>319</v>
      </c>
      <c r="E172" s="13" t="s">
        <v>1428</v>
      </c>
      <c r="F172" s="13" t="s">
        <v>1492</v>
      </c>
      <c r="G172">
        <f t="shared" si="10"/>
        <v>5</v>
      </c>
      <c r="H172" s="7">
        <f t="shared" si="11"/>
        <v>8525376</v>
      </c>
      <c r="I172" s="39">
        <f t="shared" si="12"/>
        <v>5492</v>
      </c>
      <c r="J172" s="7">
        <f t="shared" si="13"/>
        <v>1552.3262927895121</v>
      </c>
      <c r="K172" s="7">
        <f t="shared" si="14"/>
        <v>-481349</v>
      </c>
    </row>
    <row r="173" spans="1:11" ht="16" x14ac:dyDescent="0.2">
      <c r="A173" s="5" t="s">
        <v>318</v>
      </c>
      <c r="B173" s="3" t="s">
        <v>78</v>
      </c>
      <c r="C173" s="4" t="s">
        <v>275</v>
      </c>
      <c r="D173" t="s">
        <v>319</v>
      </c>
      <c r="E173" s="13" t="s">
        <v>1428</v>
      </c>
      <c r="F173" s="13" t="s">
        <v>1505</v>
      </c>
      <c r="G173">
        <f t="shared" si="10"/>
        <v>5</v>
      </c>
      <c r="H173" s="7">
        <f t="shared" si="11"/>
        <v>8525376</v>
      </c>
      <c r="I173" s="39">
        <f t="shared" si="12"/>
        <v>5492</v>
      </c>
      <c r="J173" s="7">
        <f t="shared" si="13"/>
        <v>1552.3262927895121</v>
      </c>
      <c r="K173" s="7">
        <f t="shared" si="14"/>
        <v>-481349</v>
      </c>
    </row>
    <row r="174" spans="1:11" ht="16" x14ac:dyDescent="0.2">
      <c r="A174" s="5" t="s">
        <v>320</v>
      </c>
      <c r="B174" s="3" t="s">
        <v>78</v>
      </c>
      <c r="C174" s="4" t="s">
        <v>275</v>
      </c>
      <c r="D174" t="s">
        <v>321</v>
      </c>
      <c r="E174" s="13" t="s">
        <v>1422</v>
      </c>
      <c r="F174" s="13" t="s">
        <v>1503</v>
      </c>
      <c r="G174">
        <f t="shared" si="10"/>
        <v>5</v>
      </c>
      <c r="H174" s="7">
        <f t="shared" si="11"/>
        <v>935381</v>
      </c>
      <c r="I174" s="39">
        <f t="shared" si="12"/>
        <v>1289</v>
      </c>
      <c r="J174" s="7">
        <f t="shared" si="13"/>
        <v>725.66408068269982</v>
      </c>
      <c r="K174" s="7">
        <f t="shared" si="14"/>
        <v>-264133</v>
      </c>
    </row>
    <row r="175" spans="1:11" ht="16" x14ac:dyDescent="0.2">
      <c r="A175" s="5" t="s">
        <v>322</v>
      </c>
      <c r="B175" s="3" t="s">
        <v>78</v>
      </c>
      <c r="C175" s="4" t="s">
        <v>275</v>
      </c>
      <c r="D175" t="s">
        <v>323</v>
      </c>
      <c r="E175" s="13" t="s">
        <v>1408</v>
      </c>
      <c r="F175" s="13" t="s">
        <v>1492</v>
      </c>
      <c r="G175">
        <f t="shared" si="10"/>
        <v>5</v>
      </c>
      <c r="H175" s="7">
        <f t="shared" si="11"/>
        <v>32863</v>
      </c>
      <c r="I175" s="39">
        <f t="shared" si="12"/>
        <v>561</v>
      </c>
      <c r="J175" s="7">
        <f t="shared" si="13"/>
        <v>58.579322638146166</v>
      </c>
      <c r="K175" s="7">
        <f t="shared" si="14"/>
        <v>-155333</v>
      </c>
    </row>
    <row r="176" spans="1:11" ht="16" x14ac:dyDescent="0.2">
      <c r="A176" s="5" t="s">
        <v>324</v>
      </c>
      <c r="B176" s="3" t="s">
        <v>78</v>
      </c>
      <c r="C176" s="4" t="s">
        <v>275</v>
      </c>
      <c r="D176" t="s">
        <v>325</v>
      </c>
      <c r="E176" s="13" t="s">
        <v>1426</v>
      </c>
      <c r="F176" s="13" t="s">
        <v>1504</v>
      </c>
      <c r="G176">
        <f t="shared" si="10"/>
        <v>6</v>
      </c>
      <c r="H176" s="7">
        <f t="shared" si="11"/>
        <v>3283688</v>
      </c>
      <c r="I176" s="39">
        <f t="shared" si="12"/>
        <v>4857</v>
      </c>
      <c r="J176" s="7">
        <f t="shared" si="13"/>
        <v>676.07329627341983</v>
      </c>
      <c r="K176" s="7">
        <f t="shared" si="14"/>
        <v>-210328</v>
      </c>
    </row>
    <row r="177" spans="1:11" ht="16" x14ac:dyDescent="0.2">
      <c r="A177" s="5" t="s">
        <v>326</v>
      </c>
      <c r="B177" s="3" t="s">
        <v>78</v>
      </c>
      <c r="C177" s="4" t="s">
        <v>275</v>
      </c>
      <c r="D177" t="s">
        <v>327</v>
      </c>
      <c r="E177" s="13" t="s">
        <v>1424</v>
      </c>
      <c r="F177" s="13" t="s">
        <v>1504</v>
      </c>
      <c r="G177">
        <f t="shared" si="10"/>
        <v>5</v>
      </c>
      <c r="H177" s="7">
        <f t="shared" si="11"/>
        <v>1155942</v>
      </c>
      <c r="I177" s="39">
        <f t="shared" si="12"/>
        <v>1755</v>
      </c>
      <c r="J177" s="7">
        <f t="shared" si="13"/>
        <v>658.65641025641025</v>
      </c>
      <c r="K177" s="7">
        <f t="shared" si="14"/>
        <v>-439838</v>
      </c>
    </row>
    <row r="178" spans="1:11" ht="16" x14ac:dyDescent="0.2">
      <c r="A178" s="5" t="s">
        <v>328</v>
      </c>
      <c r="B178" s="3" t="s">
        <v>78</v>
      </c>
      <c r="C178" s="4" t="s">
        <v>275</v>
      </c>
      <c r="D178" t="s">
        <v>329</v>
      </c>
      <c r="E178" s="13" t="s">
        <v>1424</v>
      </c>
      <c r="F178" s="13" t="s">
        <v>1504</v>
      </c>
      <c r="G178">
        <f t="shared" si="10"/>
        <v>5</v>
      </c>
      <c r="H178" s="7">
        <f t="shared" si="11"/>
        <v>6117631</v>
      </c>
      <c r="I178" s="39">
        <f t="shared" si="12"/>
        <v>7056</v>
      </c>
      <c r="J178" s="7">
        <f t="shared" si="13"/>
        <v>867.0111961451247</v>
      </c>
      <c r="K178" s="7">
        <f t="shared" si="14"/>
        <v>-1810398</v>
      </c>
    </row>
    <row r="179" spans="1:11" ht="16" x14ac:dyDescent="0.2">
      <c r="A179" s="5" t="s">
        <v>330</v>
      </c>
      <c r="B179" s="3" t="s">
        <v>78</v>
      </c>
      <c r="C179" s="4" t="s">
        <v>275</v>
      </c>
      <c r="D179" t="s">
        <v>331</v>
      </c>
      <c r="E179" s="13" t="s">
        <v>1426</v>
      </c>
      <c r="F179" s="13" t="s">
        <v>1492</v>
      </c>
      <c r="G179">
        <f t="shared" si="10"/>
        <v>5</v>
      </c>
      <c r="H179" s="7">
        <f t="shared" si="11"/>
        <v>6598093</v>
      </c>
      <c r="I179" s="39">
        <f t="shared" si="12"/>
        <v>6317</v>
      </c>
      <c r="J179" s="7">
        <f t="shared" si="13"/>
        <v>1044.497862909609</v>
      </c>
      <c r="K179" s="7">
        <f t="shared" si="14"/>
        <v>-910756</v>
      </c>
    </row>
    <row r="180" spans="1:11" ht="16" x14ac:dyDescent="0.2">
      <c r="A180" s="5" t="s">
        <v>330</v>
      </c>
      <c r="B180" s="3" t="s">
        <v>78</v>
      </c>
      <c r="C180" s="4" t="s">
        <v>275</v>
      </c>
      <c r="D180" t="s">
        <v>331</v>
      </c>
      <c r="E180" s="13" t="s">
        <v>1423</v>
      </c>
      <c r="F180" s="13" t="s">
        <v>1503</v>
      </c>
      <c r="G180">
        <f t="shared" si="10"/>
        <v>5</v>
      </c>
      <c r="H180" s="7">
        <f t="shared" si="11"/>
        <v>6598093</v>
      </c>
      <c r="I180" s="39">
        <f t="shared" si="12"/>
        <v>6317</v>
      </c>
      <c r="J180" s="7">
        <f t="shared" si="13"/>
        <v>1044.497862909609</v>
      </c>
      <c r="K180" s="7">
        <f t="shared" si="14"/>
        <v>-910756</v>
      </c>
    </row>
    <row r="181" spans="1:11" ht="16" x14ac:dyDescent="0.2">
      <c r="A181" s="5" t="s">
        <v>333</v>
      </c>
      <c r="B181" s="3" t="s">
        <v>181</v>
      </c>
      <c r="C181" s="4" t="s">
        <v>332</v>
      </c>
      <c r="D181" t="s">
        <v>334</v>
      </c>
      <c r="E181" s="13" t="s">
        <v>1413</v>
      </c>
      <c r="F181" s="13" t="s">
        <v>1498</v>
      </c>
      <c r="G181">
        <f t="shared" si="10"/>
        <v>4</v>
      </c>
      <c r="H181" s="7">
        <f t="shared" si="11"/>
        <v>277233</v>
      </c>
      <c r="I181" s="39">
        <f t="shared" si="12"/>
        <v>310</v>
      </c>
      <c r="J181" s="7">
        <f t="shared" si="13"/>
        <v>894.3</v>
      </c>
      <c r="K181" s="7">
        <f t="shared" si="14"/>
        <v>-66645</v>
      </c>
    </row>
    <row r="182" spans="1:11" ht="16" x14ac:dyDescent="0.2">
      <c r="A182" s="5" t="s">
        <v>335</v>
      </c>
      <c r="B182" s="3" t="s">
        <v>181</v>
      </c>
      <c r="C182" s="4" t="s">
        <v>332</v>
      </c>
      <c r="D182" t="s">
        <v>336</v>
      </c>
      <c r="E182" s="13" t="s">
        <v>1413</v>
      </c>
      <c r="F182" s="13" t="s">
        <v>1498</v>
      </c>
      <c r="G182">
        <f t="shared" si="10"/>
        <v>5</v>
      </c>
      <c r="H182" s="7">
        <f t="shared" si="11"/>
        <v>0</v>
      </c>
      <c r="I182" s="39">
        <f t="shared" si="12"/>
        <v>171</v>
      </c>
      <c r="J182" s="7">
        <f t="shared" si="13"/>
        <v>0</v>
      </c>
      <c r="K182" s="7">
        <f t="shared" si="14"/>
        <v>0</v>
      </c>
    </row>
    <row r="183" spans="1:11" ht="16" x14ac:dyDescent="0.2">
      <c r="A183" s="5" t="s">
        <v>337</v>
      </c>
      <c r="B183" s="3" t="s">
        <v>181</v>
      </c>
      <c r="C183" s="4" t="s">
        <v>332</v>
      </c>
      <c r="D183" t="s">
        <v>338</v>
      </c>
      <c r="E183" s="13" t="s">
        <v>1413</v>
      </c>
      <c r="F183" s="13" t="s">
        <v>1498</v>
      </c>
      <c r="G183">
        <f t="shared" si="10"/>
        <v>5</v>
      </c>
      <c r="H183" s="7">
        <f t="shared" si="11"/>
        <v>0</v>
      </c>
      <c r="I183" s="39">
        <f t="shared" si="12"/>
        <v>108</v>
      </c>
      <c r="J183" s="7">
        <f t="shared" si="13"/>
        <v>0</v>
      </c>
      <c r="K183" s="7">
        <f t="shared" si="14"/>
        <v>-47861</v>
      </c>
    </row>
    <row r="184" spans="1:11" ht="16" x14ac:dyDescent="0.2">
      <c r="A184" s="5" t="s">
        <v>339</v>
      </c>
      <c r="B184" s="3" t="s">
        <v>181</v>
      </c>
      <c r="C184" s="4" t="s">
        <v>332</v>
      </c>
      <c r="D184" t="s">
        <v>340</v>
      </c>
      <c r="E184" s="13" t="s">
        <v>1413</v>
      </c>
      <c r="F184" s="13" t="s">
        <v>1498</v>
      </c>
      <c r="G184">
        <f t="shared" si="10"/>
        <v>4</v>
      </c>
      <c r="H184" s="7">
        <f t="shared" si="11"/>
        <v>1550421</v>
      </c>
      <c r="I184" s="39">
        <f t="shared" si="12"/>
        <v>672</v>
      </c>
      <c r="J184" s="7">
        <f t="shared" si="13"/>
        <v>2307.1741071428573</v>
      </c>
      <c r="K184" s="7">
        <f t="shared" si="14"/>
        <v>-257070</v>
      </c>
    </row>
    <row r="185" spans="1:11" ht="16" x14ac:dyDescent="0.2">
      <c r="A185" s="5" t="s">
        <v>341</v>
      </c>
      <c r="B185" s="3" t="s">
        <v>181</v>
      </c>
      <c r="C185" s="4" t="s">
        <v>332</v>
      </c>
      <c r="D185" t="s">
        <v>342</v>
      </c>
      <c r="E185" s="13" t="s">
        <v>1413</v>
      </c>
      <c r="F185" s="13" t="s">
        <v>1498</v>
      </c>
      <c r="G185">
        <f t="shared" si="10"/>
        <v>6</v>
      </c>
      <c r="H185" s="7">
        <f t="shared" si="11"/>
        <v>0</v>
      </c>
      <c r="I185" s="39">
        <f t="shared" si="12"/>
        <v>74</v>
      </c>
      <c r="J185" s="7">
        <f t="shared" si="13"/>
        <v>0</v>
      </c>
      <c r="K185" s="7">
        <f t="shared" si="14"/>
        <v>-26400</v>
      </c>
    </row>
    <row r="186" spans="1:11" ht="16" x14ac:dyDescent="0.2">
      <c r="A186" s="5" t="s">
        <v>343</v>
      </c>
      <c r="B186" s="3" t="s">
        <v>181</v>
      </c>
      <c r="C186" s="4" t="s">
        <v>332</v>
      </c>
      <c r="D186" t="s">
        <v>344</v>
      </c>
      <c r="E186" s="13" t="s">
        <v>1413</v>
      </c>
      <c r="F186" s="13" t="s">
        <v>1498</v>
      </c>
      <c r="G186">
        <f t="shared" si="10"/>
        <v>5</v>
      </c>
      <c r="H186" s="7">
        <f t="shared" si="11"/>
        <v>0</v>
      </c>
      <c r="I186" s="39">
        <f t="shared" si="12"/>
        <v>561</v>
      </c>
      <c r="J186" s="7">
        <f t="shared" si="13"/>
        <v>0</v>
      </c>
      <c r="K186" s="7">
        <f t="shared" si="14"/>
        <v>-105709</v>
      </c>
    </row>
    <row r="187" spans="1:11" ht="16" x14ac:dyDescent="0.2">
      <c r="A187" s="5" t="s">
        <v>345</v>
      </c>
      <c r="B187" s="3" t="s">
        <v>181</v>
      </c>
      <c r="C187" s="4" t="s">
        <v>332</v>
      </c>
      <c r="D187" t="s">
        <v>346</v>
      </c>
      <c r="E187" s="13" t="s">
        <v>1413</v>
      </c>
      <c r="F187" s="13" t="s">
        <v>1498</v>
      </c>
      <c r="G187">
        <f t="shared" si="10"/>
        <v>5</v>
      </c>
      <c r="H187" s="7">
        <f t="shared" si="11"/>
        <v>0</v>
      </c>
      <c r="I187" s="39">
        <f t="shared" si="12"/>
        <v>204</v>
      </c>
      <c r="J187" s="7">
        <f t="shared" si="13"/>
        <v>0</v>
      </c>
      <c r="K187" s="7">
        <f t="shared" si="14"/>
        <v>-98204</v>
      </c>
    </row>
    <row r="188" spans="1:11" ht="16" x14ac:dyDescent="0.2">
      <c r="A188" s="5" t="s">
        <v>347</v>
      </c>
      <c r="B188" s="3" t="s">
        <v>181</v>
      </c>
      <c r="C188" s="4" t="s">
        <v>332</v>
      </c>
      <c r="D188" t="s">
        <v>348</v>
      </c>
      <c r="E188" s="13" t="s">
        <v>1413</v>
      </c>
      <c r="F188" s="13" t="s">
        <v>1498</v>
      </c>
      <c r="G188">
        <f t="shared" si="10"/>
        <v>0</v>
      </c>
      <c r="H188" s="7">
        <f t="shared" si="11"/>
        <v>0</v>
      </c>
      <c r="I188" s="39">
        <f t="shared" si="12"/>
        <v>0</v>
      </c>
      <c r="J188" s="7">
        <f t="shared" si="13"/>
        <v>0</v>
      </c>
      <c r="K188" s="7">
        <f t="shared" si="14"/>
        <v>0</v>
      </c>
    </row>
    <row r="189" spans="1:11" ht="16" x14ac:dyDescent="0.2">
      <c r="A189" s="5" t="s">
        <v>349</v>
      </c>
      <c r="B189" s="3" t="s">
        <v>181</v>
      </c>
      <c r="C189" s="4" t="s">
        <v>332</v>
      </c>
      <c r="D189" t="s">
        <v>350</v>
      </c>
      <c r="E189" s="13" t="s">
        <v>1413</v>
      </c>
      <c r="F189" s="13" t="s">
        <v>1498</v>
      </c>
      <c r="G189">
        <f t="shared" si="10"/>
        <v>5</v>
      </c>
      <c r="H189" s="7">
        <f t="shared" si="11"/>
        <v>0</v>
      </c>
      <c r="I189" s="39">
        <f t="shared" si="12"/>
        <v>242</v>
      </c>
      <c r="J189" s="7">
        <f t="shared" si="13"/>
        <v>0</v>
      </c>
      <c r="K189" s="7">
        <f t="shared" si="14"/>
        <v>-56075</v>
      </c>
    </row>
    <row r="190" spans="1:11" ht="16" x14ac:dyDescent="0.2">
      <c r="A190" s="5" t="s">
        <v>351</v>
      </c>
      <c r="B190" s="3" t="s">
        <v>181</v>
      </c>
      <c r="C190" s="4" t="s">
        <v>332</v>
      </c>
      <c r="D190" t="s">
        <v>352</v>
      </c>
      <c r="E190" s="13" t="s">
        <v>1413</v>
      </c>
      <c r="F190" s="13" t="s">
        <v>1498</v>
      </c>
      <c r="G190">
        <f t="shared" si="10"/>
        <v>5</v>
      </c>
      <c r="H190" s="7">
        <f t="shared" si="11"/>
        <v>0</v>
      </c>
      <c r="I190" s="39">
        <f t="shared" si="12"/>
        <v>420</v>
      </c>
      <c r="J190" s="7">
        <f t="shared" si="13"/>
        <v>0</v>
      </c>
      <c r="K190" s="7">
        <f t="shared" si="14"/>
        <v>-150832</v>
      </c>
    </row>
    <row r="191" spans="1:11" ht="16" x14ac:dyDescent="0.2">
      <c r="A191" s="5" t="s">
        <v>353</v>
      </c>
      <c r="B191" s="3" t="s">
        <v>181</v>
      </c>
      <c r="C191" s="4" t="s">
        <v>232</v>
      </c>
      <c r="D191" t="s">
        <v>354</v>
      </c>
      <c r="E191" s="13" t="s">
        <v>1414</v>
      </c>
      <c r="F191" s="13" t="s">
        <v>1498</v>
      </c>
      <c r="G191">
        <f t="shared" si="10"/>
        <v>5</v>
      </c>
      <c r="H191" s="7">
        <f t="shared" si="11"/>
        <v>0</v>
      </c>
      <c r="I191" s="39">
        <f t="shared" si="12"/>
        <v>732</v>
      </c>
      <c r="J191" s="7">
        <f t="shared" si="13"/>
        <v>0</v>
      </c>
      <c r="K191" s="7">
        <f t="shared" si="14"/>
        <v>-154858</v>
      </c>
    </row>
    <row r="192" spans="1:11" ht="16" x14ac:dyDescent="0.2">
      <c r="A192" s="5" t="s">
        <v>355</v>
      </c>
      <c r="B192" s="3" t="s">
        <v>181</v>
      </c>
      <c r="C192" s="4" t="s">
        <v>232</v>
      </c>
      <c r="D192" t="s">
        <v>356</v>
      </c>
      <c r="E192" s="13" t="s">
        <v>1414</v>
      </c>
      <c r="F192" s="13" t="s">
        <v>1498</v>
      </c>
      <c r="G192">
        <f t="shared" si="10"/>
        <v>4</v>
      </c>
      <c r="H192" s="7">
        <f t="shared" si="11"/>
        <v>0</v>
      </c>
      <c r="I192" s="39">
        <f t="shared" si="12"/>
        <v>450</v>
      </c>
      <c r="J192" s="7">
        <f t="shared" si="13"/>
        <v>0</v>
      </c>
      <c r="K192" s="7">
        <f t="shared" si="14"/>
        <v>-193489</v>
      </c>
    </row>
    <row r="193" spans="1:11" ht="16" x14ac:dyDescent="0.2">
      <c r="A193" s="5" t="s">
        <v>357</v>
      </c>
      <c r="B193" s="3" t="s">
        <v>181</v>
      </c>
      <c r="C193" s="4" t="s">
        <v>232</v>
      </c>
      <c r="D193" t="s">
        <v>358</v>
      </c>
      <c r="E193" s="13" t="s">
        <v>1414</v>
      </c>
      <c r="F193" s="13" t="s">
        <v>1498</v>
      </c>
      <c r="G193">
        <f t="shared" si="10"/>
        <v>4</v>
      </c>
      <c r="H193" s="7">
        <f t="shared" si="11"/>
        <v>926204</v>
      </c>
      <c r="I193" s="39">
        <f t="shared" si="12"/>
        <v>1364</v>
      </c>
      <c r="J193" s="7">
        <f t="shared" si="13"/>
        <v>679.03519061583575</v>
      </c>
      <c r="K193" s="7">
        <f t="shared" si="14"/>
        <v>-750977</v>
      </c>
    </row>
    <row r="194" spans="1:11" ht="16" x14ac:dyDescent="0.2">
      <c r="A194" s="5" t="s">
        <v>359</v>
      </c>
      <c r="B194" s="3" t="s">
        <v>181</v>
      </c>
      <c r="C194" s="4" t="s">
        <v>232</v>
      </c>
      <c r="D194" t="s">
        <v>360</v>
      </c>
      <c r="E194" s="13" t="s">
        <v>1414</v>
      </c>
      <c r="F194" s="13" t="s">
        <v>1498</v>
      </c>
      <c r="G194">
        <f t="shared" ref="G194:G257" si="15">VLOOKUP($A194,data,5,FALSE)</f>
        <v>5</v>
      </c>
      <c r="H194" s="7">
        <f t="shared" ref="H194:H257" si="16">VLOOKUP($A194,data,6,FALSE)</f>
        <v>0</v>
      </c>
      <c r="I194" s="39">
        <f t="shared" ref="I194:I257" si="17">VLOOKUP($A194,data,7,FALSE)</f>
        <v>1120</v>
      </c>
      <c r="J194" s="7">
        <f t="shared" ref="J194:J257" si="18">VLOOKUP($A194,data,8,FALSE)</f>
        <v>0</v>
      </c>
      <c r="K194" s="7">
        <f t="shared" ref="K194:K257" si="19">VLOOKUP($A194,data,9,FALSE)</f>
        <v>-560306</v>
      </c>
    </row>
    <row r="195" spans="1:11" ht="16" x14ac:dyDescent="0.2">
      <c r="A195" s="5" t="s">
        <v>361</v>
      </c>
      <c r="B195" s="3" t="s">
        <v>181</v>
      </c>
      <c r="C195" s="4" t="s">
        <v>232</v>
      </c>
      <c r="D195" t="s">
        <v>362</v>
      </c>
      <c r="E195" s="13" t="s">
        <v>1414</v>
      </c>
      <c r="F195" s="13" t="s">
        <v>1498</v>
      </c>
      <c r="G195">
        <f t="shared" si="15"/>
        <v>4</v>
      </c>
      <c r="H195" s="7">
        <f t="shared" si="16"/>
        <v>6952074</v>
      </c>
      <c r="I195" s="39">
        <f t="shared" si="17"/>
        <v>2215</v>
      </c>
      <c r="J195" s="7">
        <f t="shared" si="18"/>
        <v>3138.6338600451468</v>
      </c>
      <c r="K195" s="7">
        <f t="shared" si="19"/>
        <v>-807140</v>
      </c>
    </row>
    <row r="196" spans="1:11" ht="16" x14ac:dyDescent="0.2">
      <c r="A196" s="5" t="s">
        <v>363</v>
      </c>
      <c r="B196" s="3" t="s">
        <v>181</v>
      </c>
      <c r="C196" s="4" t="s">
        <v>232</v>
      </c>
      <c r="D196" t="s">
        <v>364</v>
      </c>
      <c r="E196" s="13" t="s">
        <v>1414</v>
      </c>
      <c r="F196" s="13" t="s">
        <v>1498</v>
      </c>
      <c r="G196">
        <f t="shared" si="15"/>
        <v>4</v>
      </c>
      <c r="H196" s="7">
        <f t="shared" si="16"/>
        <v>1538184</v>
      </c>
      <c r="I196" s="39">
        <f t="shared" si="17"/>
        <v>739</v>
      </c>
      <c r="J196" s="7">
        <f t="shared" si="18"/>
        <v>2081.4397834912043</v>
      </c>
      <c r="K196" s="7">
        <f t="shared" si="19"/>
        <v>-460832</v>
      </c>
    </row>
    <row r="197" spans="1:11" ht="16" x14ac:dyDescent="0.2">
      <c r="A197" s="5" t="s">
        <v>365</v>
      </c>
      <c r="B197" s="3" t="s">
        <v>181</v>
      </c>
      <c r="C197" s="4" t="s">
        <v>232</v>
      </c>
      <c r="D197" t="s">
        <v>366</v>
      </c>
      <c r="E197" s="13" t="s">
        <v>1414</v>
      </c>
      <c r="F197" s="13" t="s">
        <v>1498</v>
      </c>
      <c r="G197">
        <f t="shared" si="15"/>
        <v>4</v>
      </c>
      <c r="H197" s="7">
        <f t="shared" si="16"/>
        <v>0</v>
      </c>
      <c r="I197" s="39">
        <f t="shared" si="17"/>
        <v>233</v>
      </c>
      <c r="J197" s="7">
        <f t="shared" si="18"/>
        <v>0</v>
      </c>
      <c r="K197" s="7">
        <f t="shared" si="19"/>
        <v>-156486</v>
      </c>
    </row>
    <row r="198" spans="1:11" ht="16" x14ac:dyDescent="0.2">
      <c r="A198" s="5" t="s">
        <v>369</v>
      </c>
      <c r="B198" s="3" t="s">
        <v>367</v>
      </c>
      <c r="C198" s="4" t="s">
        <v>368</v>
      </c>
      <c r="D198" t="s">
        <v>370</v>
      </c>
      <c r="E198" s="13" t="s">
        <v>1430</v>
      </c>
      <c r="F198" s="13" t="s">
        <v>1506</v>
      </c>
      <c r="G198">
        <f t="shared" si="15"/>
        <v>5</v>
      </c>
      <c r="H198" s="7">
        <f t="shared" si="16"/>
        <v>0</v>
      </c>
      <c r="I198" s="39">
        <f t="shared" si="17"/>
        <v>112</v>
      </c>
      <c r="J198" s="7">
        <f t="shared" si="18"/>
        <v>0</v>
      </c>
      <c r="K198" s="7">
        <f t="shared" si="19"/>
        <v>-30943</v>
      </c>
    </row>
    <row r="199" spans="1:11" ht="16" x14ac:dyDescent="0.2">
      <c r="A199" s="5" t="s">
        <v>371</v>
      </c>
      <c r="B199" s="3" t="s">
        <v>367</v>
      </c>
      <c r="C199" s="4" t="s">
        <v>368</v>
      </c>
      <c r="D199" t="s">
        <v>372</v>
      </c>
      <c r="E199" s="13" t="s">
        <v>1430</v>
      </c>
      <c r="F199" s="13" t="s">
        <v>1506</v>
      </c>
      <c r="G199">
        <f t="shared" si="15"/>
        <v>4</v>
      </c>
      <c r="H199" s="7">
        <f t="shared" si="16"/>
        <v>1941492</v>
      </c>
      <c r="I199" s="39">
        <f t="shared" si="17"/>
        <v>2575</v>
      </c>
      <c r="J199" s="7">
        <f t="shared" si="18"/>
        <v>753.97747572815535</v>
      </c>
      <c r="K199" s="7">
        <f t="shared" si="19"/>
        <v>-1617512</v>
      </c>
    </row>
    <row r="200" spans="1:11" ht="16" x14ac:dyDescent="0.2">
      <c r="A200" s="5" t="s">
        <v>373</v>
      </c>
      <c r="B200" s="3" t="s">
        <v>367</v>
      </c>
      <c r="C200" s="4" t="s">
        <v>368</v>
      </c>
      <c r="D200" t="s">
        <v>374</v>
      </c>
      <c r="E200" s="13" t="s">
        <v>1430</v>
      </c>
      <c r="F200" s="13" t="s">
        <v>1506</v>
      </c>
      <c r="G200">
        <f t="shared" si="15"/>
        <v>4</v>
      </c>
      <c r="H200" s="7">
        <f t="shared" si="16"/>
        <v>0</v>
      </c>
      <c r="I200" s="39">
        <f t="shared" si="17"/>
        <v>1489</v>
      </c>
      <c r="J200" s="7">
        <f t="shared" si="18"/>
        <v>0</v>
      </c>
      <c r="K200" s="7">
        <f t="shared" si="19"/>
        <v>-419306</v>
      </c>
    </row>
    <row r="201" spans="1:11" ht="16" x14ac:dyDescent="0.2">
      <c r="A201" s="5" t="s">
        <v>375</v>
      </c>
      <c r="B201" s="3" t="s">
        <v>367</v>
      </c>
      <c r="C201" s="4" t="s">
        <v>368</v>
      </c>
      <c r="D201" t="s">
        <v>376</v>
      </c>
      <c r="E201" s="13" t="s">
        <v>1430</v>
      </c>
      <c r="F201" s="13" t="s">
        <v>1506</v>
      </c>
      <c r="G201">
        <f t="shared" si="15"/>
        <v>5</v>
      </c>
      <c r="H201" s="7">
        <f t="shared" si="16"/>
        <v>0</v>
      </c>
      <c r="I201" s="39">
        <f t="shared" si="17"/>
        <v>849</v>
      </c>
      <c r="J201" s="7">
        <f t="shared" si="18"/>
        <v>0</v>
      </c>
      <c r="K201" s="7">
        <f t="shared" si="19"/>
        <v>-361289</v>
      </c>
    </row>
    <row r="202" spans="1:11" ht="16" x14ac:dyDescent="0.2">
      <c r="A202" s="5" t="s">
        <v>377</v>
      </c>
      <c r="B202" s="3" t="s">
        <v>367</v>
      </c>
      <c r="C202" s="4" t="s">
        <v>368</v>
      </c>
      <c r="D202" t="s">
        <v>378</v>
      </c>
      <c r="E202" s="13" t="s">
        <v>1430</v>
      </c>
      <c r="F202" s="13" t="s">
        <v>1506</v>
      </c>
      <c r="G202">
        <f t="shared" si="15"/>
        <v>5</v>
      </c>
      <c r="H202" s="7">
        <f t="shared" si="16"/>
        <v>0</v>
      </c>
      <c r="I202" s="39">
        <f t="shared" si="17"/>
        <v>407</v>
      </c>
      <c r="J202" s="7">
        <f t="shared" si="18"/>
        <v>0</v>
      </c>
      <c r="K202" s="7">
        <f t="shared" si="19"/>
        <v>-114306</v>
      </c>
    </row>
    <row r="203" spans="1:11" ht="16" x14ac:dyDescent="0.2">
      <c r="A203" s="5" t="s">
        <v>379</v>
      </c>
      <c r="B203" s="3" t="s">
        <v>367</v>
      </c>
      <c r="C203" s="4" t="s">
        <v>368</v>
      </c>
      <c r="D203" t="s">
        <v>380</v>
      </c>
      <c r="E203" s="13" t="s">
        <v>1430</v>
      </c>
      <c r="F203" s="13" t="s">
        <v>1506</v>
      </c>
      <c r="G203">
        <f t="shared" si="15"/>
        <v>5</v>
      </c>
      <c r="H203" s="7">
        <f t="shared" si="16"/>
        <v>634050</v>
      </c>
      <c r="I203" s="39">
        <f t="shared" si="17"/>
        <v>1669</v>
      </c>
      <c r="J203" s="7">
        <f t="shared" si="18"/>
        <v>379.89814260035951</v>
      </c>
      <c r="K203" s="7">
        <f t="shared" si="19"/>
        <v>-346881</v>
      </c>
    </row>
    <row r="204" spans="1:11" ht="16" x14ac:dyDescent="0.2">
      <c r="A204" s="5" t="s">
        <v>383</v>
      </c>
      <c r="B204" s="3" t="s">
        <v>381</v>
      </c>
      <c r="C204" s="4" t="s">
        <v>382</v>
      </c>
      <c r="D204" t="s">
        <v>384</v>
      </c>
      <c r="E204" s="13" t="s">
        <v>1431</v>
      </c>
      <c r="F204" s="13" t="s">
        <v>1503</v>
      </c>
      <c r="G204">
        <f t="shared" si="15"/>
        <v>5</v>
      </c>
      <c r="H204" s="7">
        <f t="shared" si="16"/>
        <v>1010680</v>
      </c>
      <c r="I204" s="39">
        <f t="shared" si="17"/>
        <v>786</v>
      </c>
      <c r="J204" s="7">
        <f t="shared" si="18"/>
        <v>1285.852417302799</v>
      </c>
      <c r="K204" s="7">
        <f t="shared" si="19"/>
        <v>-124807</v>
      </c>
    </row>
    <row r="205" spans="1:11" ht="16" x14ac:dyDescent="0.2">
      <c r="A205" s="5" t="s">
        <v>385</v>
      </c>
      <c r="B205" s="3" t="s">
        <v>381</v>
      </c>
      <c r="C205" s="4" t="s">
        <v>382</v>
      </c>
      <c r="D205" t="s">
        <v>386</v>
      </c>
      <c r="E205" s="13" t="s">
        <v>1431</v>
      </c>
      <c r="F205" s="13" t="s">
        <v>1503</v>
      </c>
      <c r="G205">
        <f t="shared" si="15"/>
        <v>3</v>
      </c>
      <c r="H205" s="7">
        <f t="shared" si="16"/>
        <v>3711434</v>
      </c>
      <c r="I205" s="39">
        <f t="shared" si="17"/>
        <v>2244</v>
      </c>
      <c r="J205" s="7">
        <f t="shared" si="18"/>
        <v>1653.9367201426026</v>
      </c>
      <c r="K205" s="7">
        <f t="shared" si="19"/>
        <v>-795553</v>
      </c>
    </row>
    <row r="206" spans="1:11" ht="16" x14ac:dyDescent="0.2">
      <c r="A206" s="5" t="s">
        <v>387</v>
      </c>
      <c r="B206" s="3" t="s">
        <v>381</v>
      </c>
      <c r="C206" s="4" t="s">
        <v>382</v>
      </c>
      <c r="D206" t="s">
        <v>388</v>
      </c>
      <c r="E206" s="13" t="s">
        <v>1431</v>
      </c>
      <c r="F206" s="13" t="s">
        <v>1503</v>
      </c>
      <c r="G206">
        <f t="shared" si="15"/>
        <v>5</v>
      </c>
      <c r="H206" s="7">
        <f t="shared" si="16"/>
        <v>0</v>
      </c>
      <c r="I206" s="39">
        <f t="shared" si="17"/>
        <v>841</v>
      </c>
      <c r="J206" s="7">
        <f t="shared" si="18"/>
        <v>0</v>
      </c>
      <c r="K206" s="7">
        <f t="shared" si="19"/>
        <v>-211124</v>
      </c>
    </row>
    <row r="207" spans="1:11" ht="16" x14ac:dyDescent="0.2">
      <c r="A207" s="5" t="s">
        <v>389</v>
      </c>
      <c r="B207" s="3" t="s">
        <v>381</v>
      </c>
      <c r="C207" s="4" t="s">
        <v>382</v>
      </c>
      <c r="D207" t="s">
        <v>390</v>
      </c>
      <c r="E207" s="13" t="s">
        <v>1431</v>
      </c>
      <c r="F207" s="13" t="s">
        <v>1503</v>
      </c>
      <c r="G207">
        <f t="shared" si="15"/>
        <v>5</v>
      </c>
      <c r="H207" s="7">
        <f t="shared" si="16"/>
        <v>0</v>
      </c>
      <c r="I207" s="39">
        <f t="shared" si="17"/>
        <v>395</v>
      </c>
      <c r="J207" s="7">
        <f t="shared" si="18"/>
        <v>0</v>
      </c>
      <c r="K207" s="7">
        <f t="shared" si="19"/>
        <v>-70309</v>
      </c>
    </row>
    <row r="208" spans="1:11" ht="16" x14ac:dyDescent="0.2">
      <c r="A208" s="5" t="s">
        <v>391</v>
      </c>
      <c r="B208" s="3" t="s">
        <v>381</v>
      </c>
      <c r="C208" s="4" t="s">
        <v>382</v>
      </c>
      <c r="D208" t="s">
        <v>392</v>
      </c>
      <c r="E208" s="13" t="s">
        <v>1431</v>
      </c>
      <c r="F208" s="13" t="s">
        <v>1503</v>
      </c>
      <c r="G208">
        <f t="shared" si="15"/>
        <v>5</v>
      </c>
      <c r="H208" s="7">
        <f t="shared" si="16"/>
        <v>2015222</v>
      </c>
      <c r="I208" s="39">
        <f t="shared" si="17"/>
        <v>1177</v>
      </c>
      <c r="J208" s="7">
        <f t="shared" si="18"/>
        <v>1712.1682242990655</v>
      </c>
      <c r="K208" s="7">
        <f t="shared" si="19"/>
        <v>-172354</v>
      </c>
    </row>
    <row r="209" spans="1:11" ht="16" x14ac:dyDescent="0.2">
      <c r="A209" s="5" t="s">
        <v>393</v>
      </c>
      <c r="B209" s="3" t="s">
        <v>381</v>
      </c>
      <c r="C209" s="4" t="s">
        <v>382</v>
      </c>
      <c r="D209" t="s">
        <v>394</v>
      </c>
      <c r="E209" s="13" t="s">
        <v>1431</v>
      </c>
      <c r="F209" s="13" t="s">
        <v>1503</v>
      </c>
      <c r="G209">
        <f t="shared" si="15"/>
        <v>5</v>
      </c>
      <c r="H209" s="7">
        <f t="shared" si="16"/>
        <v>474455</v>
      </c>
      <c r="I209" s="39">
        <f t="shared" si="17"/>
        <v>745</v>
      </c>
      <c r="J209" s="7">
        <f t="shared" si="18"/>
        <v>636.85234899328862</v>
      </c>
      <c r="K209" s="7">
        <f t="shared" si="19"/>
        <v>-117579</v>
      </c>
    </row>
    <row r="210" spans="1:11" ht="16" x14ac:dyDescent="0.2">
      <c r="A210" s="5" t="s">
        <v>395</v>
      </c>
      <c r="B210" s="3" t="s">
        <v>381</v>
      </c>
      <c r="C210" s="4" t="s">
        <v>382</v>
      </c>
      <c r="D210" t="s">
        <v>396</v>
      </c>
      <c r="E210" s="13" t="s">
        <v>1431</v>
      </c>
      <c r="F210" s="13" t="s">
        <v>1503</v>
      </c>
      <c r="G210">
        <f t="shared" si="15"/>
        <v>5</v>
      </c>
      <c r="H210" s="7">
        <f t="shared" si="16"/>
        <v>0</v>
      </c>
      <c r="I210" s="39">
        <f t="shared" si="17"/>
        <v>624</v>
      </c>
      <c r="J210" s="7">
        <f t="shared" si="18"/>
        <v>0</v>
      </c>
      <c r="K210" s="7">
        <f t="shared" si="19"/>
        <v>-140618</v>
      </c>
    </row>
    <row r="211" spans="1:11" ht="16" x14ac:dyDescent="0.2">
      <c r="A211" s="5" t="s">
        <v>397</v>
      </c>
      <c r="B211" s="3" t="s">
        <v>381</v>
      </c>
      <c r="C211" s="4" t="s">
        <v>382</v>
      </c>
      <c r="D211" t="s">
        <v>398</v>
      </c>
      <c r="E211" s="13" t="s">
        <v>1431</v>
      </c>
      <c r="F211" s="13" t="s">
        <v>1503</v>
      </c>
      <c r="G211">
        <f t="shared" si="15"/>
        <v>5</v>
      </c>
      <c r="H211" s="7">
        <f t="shared" si="16"/>
        <v>0</v>
      </c>
      <c r="I211" s="39">
        <f t="shared" si="17"/>
        <v>890</v>
      </c>
      <c r="J211" s="7">
        <f t="shared" si="18"/>
        <v>0</v>
      </c>
      <c r="K211" s="7">
        <f t="shared" si="19"/>
        <v>-198986</v>
      </c>
    </row>
    <row r="212" spans="1:11" ht="16" x14ac:dyDescent="0.2">
      <c r="A212" s="5" t="s">
        <v>399</v>
      </c>
      <c r="B212" s="3" t="s">
        <v>2</v>
      </c>
      <c r="C212" s="4" t="s">
        <v>170</v>
      </c>
      <c r="D212" t="s">
        <v>400</v>
      </c>
      <c r="E212" s="13" t="s">
        <v>1402</v>
      </c>
      <c r="F212" s="13" t="s">
        <v>1489</v>
      </c>
      <c r="G212">
        <f t="shared" si="15"/>
        <v>5</v>
      </c>
      <c r="H212" s="7">
        <f t="shared" si="16"/>
        <v>343998</v>
      </c>
      <c r="I212" s="39">
        <f t="shared" si="17"/>
        <v>1164</v>
      </c>
      <c r="J212" s="7">
        <f t="shared" si="18"/>
        <v>295.53092783505156</v>
      </c>
      <c r="K212" s="7">
        <f t="shared" si="19"/>
        <v>-488131</v>
      </c>
    </row>
    <row r="213" spans="1:11" ht="16" x14ac:dyDescent="0.2">
      <c r="A213" s="5" t="s">
        <v>401</v>
      </c>
      <c r="B213" s="3" t="s">
        <v>2</v>
      </c>
      <c r="C213" s="4" t="s">
        <v>170</v>
      </c>
      <c r="D213" t="s">
        <v>402</v>
      </c>
      <c r="E213" s="13" t="s">
        <v>1402</v>
      </c>
      <c r="F213" s="13" t="s">
        <v>1489</v>
      </c>
      <c r="G213">
        <f t="shared" si="15"/>
        <v>4</v>
      </c>
      <c r="H213" s="7">
        <f t="shared" si="16"/>
        <v>0</v>
      </c>
      <c r="I213" s="39">
        <f t="shared" si="17"/>
        <v>1316</v>
      </c>
      <c r="J213" s="7">
        <f t="shared" si="18"/>
        <v>0</v>
      </c>
      <c r="K213" s="7">
        <f t="shared" si="19"/>
        <v>-469751</v>
      </c>
    </row>
    <row r="214" spans="1:11" ht="16" x14ac:dyDescent="0.2">
      <c r="A214" s="5" t="s">
        <v>403</v>
      </c>
      <c r="B214" s="3" t="s">
        <v>2</v>
      </c>
      <c r="C214" s="4" t="s">
        <v>170</v>
      </c>
      <c r="D214" t="s">
        <v>404</v>
      </c>
      <c r="E214" s="13" t="s">
        <v>1402</v>
      </c>
      <c r="F214" s="13" t="s">
        <v>1489</v>
      </c>
      <c r="G214">
        <f t="shared" si="15"/>
        <v>5</v>
      </c>
      <c r="H214" s="7">
        <f t="shared" si="16"/>
        <v>852911</v>
      </c>
      <c r="I214" s="39">
        <f t="shared" si="17"/>
        <v>1211</v>
      </c>
      <c r="J214" s="7">
        <f t="shared" si="18"/>
        <v>704.30305532617672</v>
      </c>
      <c r="K214" s="7">
        <f t="shared" si="19"/>
        <v>-261261</v>
      </c>
    </row>
    <row r="215" spans="1:11" ht="16" x14ac:dyDescent="0.2">
      <c r="A215" s="5" t="s">
        <v>405</v>
      </c>
      <c r="B215" s="3" t="s">
        <v>2</v>
      </c>
      <c r="C215" s="4" t="s">
        <v>170</v>
      </c>
      <c r="D215" t="s">
        <v>406</v>
      </c>
      <c r="E215" s="13" t="s">
        <v>1402</v>
      </c>
      <c r="F215" s="13" t="s">
        <v>1489</v>
      </c>
      <c r="G215">
        <f t="shared" si="15"/>
        <v>5</v>
      </c>
      <c r="H215" s="7">
        <f t="shared" si="16"/>
        <v>573768</v>
      </c>
      <c r="I215" s="39">
        <f t="shared" si="17"/>
        <v>1119</v>
      </c>
      <c r="J215" s="7">
        <f t="shared" si="18"/>
        <v>512.75067024128691</v>
      </c>
      <c r="K215" s="7">
        <f t="shared" si="19"/>
        <v>-286379</v>
      </c>
    </row>
    <row r="216" spans="1:11" ht="16" x14ac:dyDescent="0.2">
      <c r="A216" s="5" t="s">
        <v>407</v>
      </c>
      <c r="B216" s="3" t="s">
        <v>2</v>
      </c>
      <c r="C216" s="4" t="s">
        <v>170</v>
      </c>
      <c r="D216" t="s">
        <v>408</v>
      </c>
      <c r="E216" s="13" t="s">
        <v>1402</v>
      </c>
      <c r="F216" s="13" t="s">
        <v>1489</v>
      </c>
      <c r="G216">
        <f t="shared" si="15"/>
        <v>5</v>
      </c>
      <c r="H216" s="7">
        <f t="shared" si="16"/>
        <v>0</v>
      </c>
      <c r="I216" s="39">
        <f t="shared" si="17"/>
        <v>352</v>
      </c>
      <c r="J216" s="7">
        <f t="shared" si="18"/>
        <v>0</v>
      </c>
      <c r="K216" s="7">
        <f t="shared" si="19"/>
        <v>-158399</v>
      </c>
    </row>
    <row r="217" spans="1:11" ht="16" x14ac:dyDescent="0.2">
      <c r="A217" s="5" t="s">
        <v>409</v>
      </c>
      <c r="B217" s="3" t="s">
        <v>2</v>
      </c>
      <c r="C217" s="4" t="s">
        <v>170</v>
      </c>
      <c r="D217" t="s">
        <v>410</v>
      </c>
      <c r="E217" s="13" t="s">
        <v>1402</v>
      </c>
      <c r="F217" s="13" t="s">
        <v>1489</v>
      </c>
      <c r="G217">
        <f t="shared" si="15"/>
        <v>5</v>
      </c>
      <c r="H217" s="7">
        <f t="shared" si="16"/>
        <v>0</v>
      </c>
      <c r="I217" s="39">
        <f t="shared" si="17"/>
        <v>291</v>
      </c>
      <c r="J217" s="7">
        <f t="shared" si="18"/>
        <v>0</v>
      </c>
      <c r="K217" s="7">
        <f t="shared" si="19"/>
        <v>-72983</v>
      </c>
    </row>
    <row r="218" spans="1:11" ht="16" x14ac:dyDescent="0.2">
      <c r="A218" s="5" t="s">
        <v>412</v>
      </c>
      <c r="B218" s="3" t="s">
        <v>181</v>
      </c>
      <c r="C218" s="4" t="s">
        <v>411</v>
      </c>
      <c r="D218" t="s">
        <v>413</v>
      </c>
      <c r="E218" s="13" t="s">
        <v>1430</v>
      </c>
      <c r="F218" s="13" t="s">
        <v>1506</v>
      </c>
      <c r="G218">
        <f t="shared" si="15"/>
        <v>5</v>
      </c>
      <c r="H218" s="7">
        <f t="shared" si="16"/>
        <v>0</v>
      </c>
      <c r="I218" s="39">
        <f t="shared" si="17"/>
        <v>112</v>
      </c>
      <c r="J218" s="7">
        <f t="shared" si="18"/>
        <v>0</v>
      </c>
      <c r="K218" s="7">
        <f t="shared" si="19"/>
        <v>-2104</v>
      </c>
    </row>
    <row r="219" spans="1:11" ht="16" x14ac:dyDescent="0.2">
      <c r="A219" s="5" t="s">
        <v>414</v>
      </c>
      <c r="B219" s="3" t="s">
        <v>181</v>
      </c>
      <c r="C219" s="4" t="s">
        <v>411</v>
      </c>
      <c r="D219" t="s">
        <v>415</v>
      </c>
      <c r="E219" s="13" t="s">
        <v>1430</v>
      </c>
      <c r="F219" s="13" t="s">
        <v>1506</v>
      </c>
      <c r="G219">
        <f t="shared" si="15"/>
        <v>6</v>
      </c>
      <c r="H219" s="7">
        <f t="shared" si="16"/>
        <v>0</v>
      </c>
      <c r="I219" s="39">
        <f t="shared" si="17"/>
        <v>78</v>
      </c>
      <c r="J219" s="7">
        <f t="shared" si="18"/>
        <v>0</v>
      </c>
      <c r="K219" s="7">
        <f t="shared" si="19"/>
        <v>-34768</v>
      </c>
    </row>
    <row r="220" spans="1:11" ht="16" x14ac:dyDescent="0.2">
      <c r="A220" s="5" t="s">
        <v>416</v>
      </c>
      <c r="B220" s="3" t="s">
        <v>181</v>
      </c>
      <c r="C220" s="4" t="s">
        <v>411</v>
      </c>
      <c r="D220" t="s">
        <v>417</v>
      </c>
      <c r="E220" s="13" t="s">
        <v>1430</v>
      </c>
      <c r="F220" s="13" t="s">
        <v>1506</v>
      </c>
      <c r="G220">
        <f t="shared" si="15"/>
        <v>6</v>
      </c>
      <c r="H220" s="7">
        <f t="shared" si="16"/>
        <v>0</v>
      </c>
      <c r="I220" s="39">
        <f t="shared" si="17"/>
        <v>65</v>
      </c>
      <c r="J220" s="7">
        <f t="shared" si="18"/>
        <v>0</v>
      </c>
      <c r="K220" s="7">
        <f t="shared" si="19"/>
        <v>0</v>
      </c>
    </row>
    <row r="221" spans="1:11" ht="16" x14ac:dyDescent="0.2">
      <c r="A221" s="5" t="s">
        <v>418</v>
      </c>
      <c r="B221" s="3" t="s">
        <v>181</v>
      </c>
      <c r="C221" s="4" t="s">
        <v>411</v>
      </c>
      <c r="D221" t="s">
        <v>419</v>
      </c>
      <c r="E221" s="13" t="s">
        <v>1430</v>
      </c>
      <c r="F221" s="13" t="s">
        <v>1506</v>
      </c>
      <c r="G221">
        <f t="shared" si="15"/>
        <v>5</v>
      </c>
      <c r="H221" s="7">
        <f t="shared" si="16"/>
        <v>0</v>
      </c>
      <c r="I221" s="39">
        <f t="shared" si="17"/>
        <v>141</v>
      </c>
      <c r="J221" s="7">
        <f t="shared" si="18"/>
        <v>0</v>
      </c>
      <c r="K221" s="7">
        <f t="shared" si="19"/>
        <v>-45252</v>
      </c>
    </row>
    <row r="222" spans="1:11" ht="16" x14ac:dyDescent="0.2">
      <c r="A222" s="5" t="s">
        <v>421</v>
      </c>
      <c r="B222" s="3" t="s">
        <v>367</v>
      </c>
      <c r="C222" s="4" t="s">
        <v>420</v>
      </c>
      <c r="D222" t="s">
        <v>422</v>
      </c>
      <c r="E222" s="13" t="s">
        <v>1430</v>
      </c>
      <c r="F222" s="13" t="s">
        <v>1495</v>
      </c>
      <c r="G222">
        <f t="shared" si="15"/>
        <v>4</v>
      </c>
      <c r="H222" s="7">
        <f t="shared" si="16"/>
        <v>0</v>
      </c>
      <c r="I222" s="39">
        <f t="shared" si="17"/>
        <v>656</v>
      </c>
      <c r="J222" s="7">
        <f t="shared" si="18"/>
        <v>0</v>
      </c>
      <c r="K222" s="7">
        <f t="shared" si="19"/>
        <v>-178773</v>
      </c>
    </row>
    <row r="223" spans="1:11" ht="16" x14ac:dyDescent="0.2">
      <c r="A223" s="5" t="s">
        <v>423</v>
      </c>
      <c r="B223" s="3" t="s">
        <v>367</v>
      </c>
      <c r="C223" s="4" t="s">
        <v>420</v>
      </c>
      <c r="D223" t="s">
        <v>424</v>
      </c>
      <c r="E223" s="13" t="s">
        <v>1432</v>
      </c>
      <c r="F223" s="13" t="s">
        <v>1495</v>
      </c>
      <c r="G223">
        <f t="shared" si="15"/>
        <v>5</v>
      </c>
      <c r="H223" s="7">
        <f t="shared" si="16"/>
        <v>293259</v>
      </c>
      <c r="I223" s="39">
        <f t="shared" si="17"/>
        <v>934</v>
      </c>
      <c r="J223" s="7">
        <f t="shared" si="18"/>
        <v>313.98179871520341</v>
      </c>
      <c r="K223" s="7">
        <f t="shared" si="19"/>
        <v>-276939</v>
      </c>
    </row>
    <row r="224" spans="1:11" ht="16" x14ac:dyDescent="0.2">
      <c r="A224" s="5" t="s">
        <v>425</v>
      </c>
      <c r="B224" s="3" t="s">
        <v>367</v>
      </c>
      <c r="C224" s="4" t="s">
        <v>420</v>
      </c>
      <c r="D224" t="s">
        <v>420</v>
      </c>
      <c r="E224" s="13" t="s">
        <v>1430</v>
      </c>
      <c r="F224" s="13" t="s">
        <v>1495</v>
      </c>
      <c r="G224">
        <f t="shared" si="15"/>
        <v>4</v>
      </c>
      <c r="H224" s="7">
        <f t="shared" si="16"/>
        <v>4312867</v>
      </c>
      <c r="I224" s="39">
        <f t="shared" si="17"/>
        <v>1127</v>
      </c>
      <c r="J224" s="7">
        <f t="shared" si="18"/>
        <v>3826.8562555456965</v>
      </c>
      <c r="K224" s="7">
        <f t="shared" si="19"/>
        <v>-517160</v>
      </c>
    </row>
    <row r="225" spans="1:11" ht="16" x14ac:dyDescent="0.2">
      <c r="A225" s="5" t="s">
        <v>426</v>
      </c>
      <c r="B225" s="3" t="s">
        <v>367</v>
      </c>
      <c r="C225" s="4" t="s">
        <v>420</v>
      </c>
      <c r="D225" t="s">
        <v>427</v>
      </c>
      <c r="E225" s="13" t="s">
        <v>1418</v>
      </c>
      <c r="F225" s="13" t="s">
        <v>1495</v>
      </c>
      <c r="G225">
        <f t="shared" si="15"/>
        <v>4</v>
      </c>
      <c r="H225" s="7">
        <f t="shared" si="16"/>
        <v>3078749</v>
      </c>
      <c r="I225" s="39">
        <f t="shared" si="17"/>
        <v>1086</v>
      </c>
      <c r="J225" s="7">
        <f t="shared" si="18"/>
        <v>2834.9438305709023</v>
      </c>
      <c r="K225" s="7">
        <f t="shared" si="19"/>
        <v>-432691</v>
      </c>
    </row>
    <row r="226" spans="1:11" ht="16" x14ac:dyDescent="0.2">
      <c r="A226" s="5" t="s">
        <v>428</v>
      </c>
      <c r="B226" s="3" t="s">
        <v>367</v>
      </c>
      <c r="C226" s="4" t="s">
        <v>420</v>
      </c>
      <c r="D226" t="s">
        <v>429</v>
      </c>
      <c r="E226" s="13" t="s">
        <v>1430</v>
      </c>
      <c r="F226" s="13" t="s">
        <v>1506</v>
      </c>
      <c r="G226">
        <f t="shared" si="15"/>
        <v>4</v>
      </c>
      <c r="H226" s="7">
        <f t="shared" si="16"/>
        <v>253525</v>
      </c>
      <c r="I226" s="39">
        <f t="shared" si="17"/>
        <v>806</v>
      </c>
      <c r="J226" s="7">
        <f t="shared" si="18"/>
        <v>314.54714640198512</v>
      </c>
      <c r="K226" s="7">
        <f t="shared" si="19"/>
        <v>-314275</v>
      </c>
    </row>
    <row r="227" spans="1:11" ht="16" x14ac:dyDescent="0.2">
      <c r="A227" s="5" t="s">
        <v>430</v>
      </c>
      <c r="B227" s="3" t="s">
        <v>367</v>
      </c>
      <c r="C227" s="4" t="s">
        <v>420</v>
      </c>
      <c r="D227" t="s">
        <v>431</v>
      </c>
      <c r="E227" s="13" t="s">
        <v>1430</v>
      </c>
      <c r="F227" s="13" t="s">
        <v>1506</v>
      </c>
      <c r="G227">
        <f t="shared" si="15"/>
        <v>4</v>
      </c>
      <c r="H227" s="7">
        <f t="shared" si="16"/>
        <v>0</v>
      </c>
      <c r="I227" s="39">
        <f t="shared" si="17"/>
        <v>507</v>
      </c>
      <c r="J227" s="7">
        <f t="shared" si="18"/>
        <v>0</v>
      </c>
      <c r="K227" s="7">
        <f t="shared" si="19"/>
        <v>-197492</v>
      </c>
    </row>
    <row r="228" spans="1:11" ht="16" x14ac:dyDescent="0.2">
      <c r="A228" s="5" t="s">
        <v>432</v>
      </c>
      <c r="B228" s="3" t="s">
        <v>367</v>
      </c>
      <c r="C228" s="4" t="s">
        <v>420</v>
      </c>
      <c r="D228" t="s">
        <v>433</v>
      </c>
      <c r="E228" s="13" t="s">
        <v>1430</v>
      </c>
      <c r="F228" s="13" t="s">
        <v>1495</v>
      </c>
      <c r="G228">
        <f t="shared" si="15"/>
        <v>4</v>
      </c>
      <c r="H228" s="7">
        <f t="shared" si="16"/>
        <v>0</v>
      </c>
      <c r="I228" s="39">
        <f t="shared" si="17"/>
        <v>179</v>
      </c>
      <c r="J228" s="7">
        <f t="shared" si="18"/>
        <v>0</v>
      </c>
      <c r="K228" s="7">
        <f t="shared" si="19"/>
        <v>-81373</v>
      </c>
    </row>
    <row r="229" spans="1:11" ht="16" x14ac:dyDescent="0.2">
      <c r="A229" s="5" t="s">
        <v>434</v>
      </c>
      <c r="B229" s="3" t="s">
        <v>367</v>
      </c>
      <c r="C229" s="4" t="s">
        <v>420</v>
      </c>
      <c r="D229" t="s">
        <v>435</v>
      </c>
      <c r="E229" s="13" t="s">
        <v>1430</v>
      </c>
      <c r="F229" s="13" t="s">
        <v>1506</v>
      </c>
      <c r="G229">
        <f t="shared" si="15"/>
        <v>6</v>
      </c>
      <c r="H229" s="7">
        <f t="shared" si="16"/>
        <v>0</v>
      </c>
      <c r="I229" s="39">
        <f t="shared" si="17"/>
        <v>253</v>
      </c>
      <c r="J229" s="7">
        <f t="shared" si="18"/>
        <v>0</v>
      </c>
      <c r="K229" s="7">
        <f t="shared" si="19"/>
        <v>-28352</v>
      </c>
    </row>
    <row r="230" spans="1:11" ht="16" x14ac:dyDescent="0.2">
      <c r="A230" s="5" t="s">
        <v>436</v>
      </c>
      <c r="B230" s="3" t="s">
        <v>367</v>
      </c>
      <c r="C230" s="4" t="s">
        <v>420</v>
      </c>
      <c r="D230" t="s">
        <v>437</v>
      </c>
      <c r="E230" s="13" t="s">
        <v>1418</v>
      </c>
      <c r="F230" s="13" t="s">
        <v>1495</v>
      </c>
      <c r="G230">
        <f t="shared" si="15"/>
        <v>4</v>
      </c>
      <c r="H230" s="7">
        <f t="shared" si="16"/>
        <v>2169421</v>
      </c>
      <c r="I230" s="39">
        <f t="shared" si="17"/>
        <v>1031</v>
      </c>
      <c r="J230" s="7">
        <f t="shared" si="18"/>
        <v>2104.1910766246365</v>
      </c>
      <c r="K230" s="7">
        <f t="shared" si="19"/>
        <v>-353850</v>
      </c>
    </row>
    <row r="231" spans="1:11" ht="16" x14ac:dyDescent="0.2">
      <c r="A231" s="5" t="s">
        <v>438</v>
      </c>
      <c r="B231" s="3" t="s">
        <v>367</v>
      </c>
      <c r="C231" s="4" t="s">
        <v>420</v>
      </c>
      <c r="D231" t="s">
        <v>439</v>
      </c>
      <c r="E231" s="13" t="s">
        <v>1433</v>
      </c>
      <c r="F231" s="18">
        <v>49</v>
      </c>
      <c r="G231">
        <f t="shared" si="15"/>
        <v>3</v>
      </c>
      <c r="H231" s="7">
        <f t="shared" si="16"/>
        <v>2208601</v>
      </c>
      <c r="I231" s="39">
        <f t="shared" si="17"/>
        <v>2114</v>
      </c>
      <c r="J231" s="7">
        <f t="shared" si="18"/>
        <v>1044.7497634815516</v>
      </c>
      <c r="K231" s="7">
        <f t="shared" si="19"/>
        <v>-822216</v>
      </c>
    </row>
    <row r="232" spans="1:11" ht="16" x14ac:dyDescent="0.2">
      <c r="A232" s="5" t="s">
        <v>441</v>
      </c>
      <c r="B232" s="3" t="s">
        <v>181</v>
      </c>
      <c r="C232" s="4" t="s">
        <v>440</v>
      </c>
      <c r="D232" t="s">
        <v>442</v>
      </c>
      <c r="E232" s="13" t="s">
        <v>1434</v>
      </c>
      <c r="F232" s="13" t="s">
        <v>1507</v>
      </c>
      <c r="G232">
        <f t="shared" si="15"/>
        <v>5</v>
      </c>
      <c r="H232" s="7">
        <f t="shared" si="16"/>
        <v>3861183</v>
      </c>
      <c r="I232" s="39">
        <f t="shared" si="17"/>
        <v>1719</v>
      </c>
      <c r="J232" s="7">
        <f t="shared" si="18"/>
        <v>2246.1797556719021</v>
      </c>
      <c r="K232" s="7">
        <f t="shared" si="19"/>
        <v>-444786</v>
      </c>
    </row>
    <row r="233" spans="1:11" ht="16" x14ac:dyDescent="0.2">
      <c r="A233" s="5" t="s">
        <v>443</v>
      </c>
      <c r="B233" s="3" t="s">
        <v>181</v>
      </c>
      <c r="C233" s="4" t="s">
        <v>440</v>
      </c>
      <c r="D233" t="s">
        <v>444</v>
      </c>
      <c r="E233" s="13" t="s">
        <v>1435</v>
      </c>
      <c r="F233" s="13" t="s">
        <v>1507</v>
      </c>
      <c r="G233">
        <f t="shared" si="15"/>
        <v>5</v>
      </c>
      <c r="H233" s="7">
        <f t="shared" si="16"/>
        <v>0</v>
      </c>
      <c r="I233" s="39">
        <f t="shared" si="17"/>
        <v>480</v>
      </c>
      <c r="J233" s="7">
        <f t="shared" si="18"/>
        <v>0</v>
      </c>
      <c r="K233" s="7">
        <f t="shared" si="19"/>
        <v>-155607</v>
      </c>
    </row>
    <row r="234" spans="1:11" ht="16" x14ac:dyDescent="0.2">
      <c r="A234" s="5" t="s">
        <v>445</v>
      </c>
      <c r="B234" s="3" t="s">
        <v>181</v>
      </c>
      <c r="C234" s="4" t="s">
        <v>440</v>
      </c>
      <c r="D234" t="s">
        <v>446</v>
      </c>
      <c r="E234" s="13" t="s">
        <v>1435</v>
      </c>
      <c r="F234" s="13" t="s">
        <v>1507</v>
      </c>
      <c r="G234">
        <f t="shared" si="15"/>
        <v>4</v>
      </c>
      <c r="H234" s="7">
        <f t="shared" si="16"/>
        <v>4055390</v>
      </c>
      <c r="I234" s="39">
        <f t="shared" si="17"/>
        <v>3408</v>
      </c>
      <c r="J234" s="7">
        <f t="shared" si="18"/>
        <v>1189.9618544600939</v>
      </c>
      <c r="K234" s="7">
        <f t="shared" si="19"/>
        <v>-1154525</v>
      </c>
    </row>
    <row r="235" spans="1:11" ht="16" x14ac:dyDescent="0.2">
      <c r="A235" s="5" t="s">
        <v>445</v>
      </c>
      <c r="B235" s="3" t="s">
        <v>181</v>
      </c>
      <c r="C235" s="4" t="s">
        <v>440</v>
      </c>
      <c r="D235" t="s">
        <v>446</v>
      </c>
      <c r="E235" s="13" t="s">
        <v>1433</v>
      </c>
      <c r="F235" s="13" t="s">
        <v>1507</v>
      </c>
      <c r="G235">
        <f t="shared" si="15"/>
        <v>4</v>
      </c>
      <c r="H235" s="7">
        <f t="shared" si="16"/>
        <v>4055390</v>
      </c>
      <c r="I235" s="39">
        <f t="shared" si="17"/>
        <v>3408</v>
      </c>
      <c r="J235" s="7">
        <f t="shared" si="18"/>
        <v>1189.9618544600939</v>
      </c>
      <c r="K235" s="7">
        <f t="shared" si="19"/>
        <v>-1154525</v>
      </c>
    </row>
    <row r="236" spans="1:11" ht="16" x14ac:dyDescent="0.2">
      <c r="A236" s="5" t="s">
        <v>447</v>
      </c>
      <c r="B236" s="3" t="s">
        <v>181</v>
      </c>
      <c r="C236" s="4" t="s">
        <v>440</v>
      </c>
      <c r="D236" t="s">
        <v>448</v>
      </c>
      <c r="E236" s="13" t="s">
        <v>1435</v>
      </c>
      <c r="F236" s="13" t="s">
        <v>1507</v>
      </c>
      <c r="G236">
        <f t="shared" si="15"/>
        <v>5</v>
      </c>
      <c r="H236" s="7">
        <f t="shared" si="16"/>
        <v>0</v>
      </c>
      <c r="I236" s="39">
        <f t="shared" si="17"/>
        <v>1412</v>
      </c>
      <c r="J236" s="7">
        <f t="shared" si="18"/>
        <v>0</v>
      </c>
      <c r="K236" s="7">
        <f t="shared" si="19"/>
        <v>-323483</v>
      </c>
    </row>
    <row r="237" spans="1:11" ht="16" x14ac:dyDescent="0.2">
      <c r="A237" s="5" t="s">
        <v>449</v>
      </c>
      <c r="B237" s="3" t="s">
        <v>181</v>
      </c>
      <c r="C237" s="4" t="s">
        <v>440</v>
      </c>
      <c r="D237" t="s">
        <v>450</v>
      </c>
      <c r="E237" s="13" t="s">
        <v>1435</v>
      </c>
      <c r="F237" s="13" t="s">
        <v>1507</v>
      </c>
      <c r="G237">
        <f t="shared" si="15"/>
        <v>5</v>
      </c>
      <c r="H237" s="7">
        <f t="shared" si="16"/>
        <v>0</v>
      </c>
      <c r="I237" s="39">
        <f t="shared" si="17"/>
        <v>875</v>
      </c>
      <c r="J237" s="7">
        <f t="shared" si="18"/>
        <v>0</v>
      </c>
      <c r="K237" s="7">
        <f t="shared" si="19"/>
        <v>-213774</v>
      </c>
    </row>
    <row r="238" spans="1:11" ht="16" x14ac:dyDescent="0.2">
      <c r="A238" s="5" t="s">
        <v>451</v>
      </c>
      <c r="B238" s="3" t="s">
        <v>181</v>
      </c>
      <c r="C238" s="4" t="s">
        <v>440</v>
      </c>
      <c r="D238" t="s">
        <v>452</v>
      </c>
      <c r="E238" s="13" t="s">
        <v>1434</v>
      </c>
      <c r="F238" s="13" t="s">
        <v>1507</v>
      </c>
      <c r="G238">
        <f t="shared" si="15"/>
        <v>4</v>
      </c>
      <c r="H238" s="7">
        <f t="shared" si="16"/>
        <v>114919</v>
      </c>
      <c r="I238" s="39">
        <f t="shared" si="17"/>
        <v>473</v>
      </c>
      <c r="J238" s="7">
        <f t="shared" si="18"/>
        <v>242.95771670190274</v>
      </c>
      <c r="K238" s="7">
        <f t="shared" si="19"/>
        <v>-220674</v>
      </c>
    </row>
    <row r="239" spans="1:11" ht="16" x14ac:dyDescent="0.2">
      <c r="A239" s="5" t="s">
        <v>453</v>
      </c>
      <c r="B239" s="3" t="s">
        <v>181</v>
      </c>
      <c r="C239" s="4" t="s">
        <v>440</v>
      </c>
      <c r="D239" t="s">
        <v>454</v>
      </c>
      <c r="E239" s="13" t="s">
        <v>1435</v>
      </c>
      <c r="F239" s="13" t="s">
        <v>1507</v>
      </c>
      <c r="G239">
        <f t="shared" si="15"/>
        <v>5</v>
      </c>
      <c r="H239" s="7">
        <f t="shared" si="16"/>
        <v>0</v>
      </c>
      <c r="I239" s="39">
        <f t="shared" si="17"/>
        <v>395</v>
      </c>
      <c r="J239" s="7">
        <f t="shared" si="18"/>
        <v>0</v>
      </c>
      <c r="K239" s="7">
        <f t="shared" si="19"/>
        <v>-192422</v>
      </c>
    </row>
    <row r="240" spans="1:11" ht="16" x14ac:dyDescent="0.2">
      <c r="A240" s="5" t="s">
        <v>455</v>
      </c>
      <c r="B240" s="3" t="s">
        <v>181</v>
      </c>
      <c r="C240" s="4" t="s">
        <v>440</v>
      </c>
      <c r="D240" t="s">
        <v>456</v>
      </c>
      <c r="E240" s="13" t="s">
        <v>1435</v>
      </c>
      <c r="F240" s="13" t="s">
        <v>1507</v>
      </c>
      <c r="G240">
        <f t="shared" si="15"/>
        <v>4</v>
      </c>
      <c r="H240" s="7">
        <f t="shared" si="16"/>
        <v>0</v>
      </c>
      <c r="I240" s="39">
        <f t="shared" si="17"/>
        <v>336</v>
      </c>
      <c r="J240" s="7">
        <f t="shared" si="18"/>
        <v>0</v>
      </c>
      <c r="K240" s="7">
        <f t="shared" si="19"/>
        <v>-117171</v>
      </c>
    </row>
    <row r="241" spans="1:11" ht="16" x14ac:dyDescent="0.2">
      <c r="A241" s="5" t="s">
        <v>457</v>
      </c>
      <c r="B241" s="3" t="s">
        <v>181</v>
      </c>
      <c r="C241" s="4" t="s">
        <v>440</v>
      </c>
      <c r="D241" t="s">
        <v>458</v>
      </c>
      <c r="E241" s="13" t="s">
        <v>1435</v>
      </c>
      <c r="F241" s="13" t="s">
        <v>1507</v>
      </c>
      <c r="G241">
        <f t="shared" si="15"/>
        <v>4</v>
      </c>
      <c r="H241" s="7">
        <f t="shared" si="16"/>
        <v>0</v>
      </c>
      <c r="I241" s="39">
        <f t="shared" si="17"/>
        <v>472</v>
      </c>
      <c r="J241" s="7">
        <f t="shared" si="18"/>
        <v>0</v>
      </c>
      <c r="K241" s="7">
        <f t="shared" si="19"/>
        <v>-141190</v>
      </c>
    </row>
    <row r="242" spans="1:11" ht="16" x14ac:dyDescent="0.2">
      <c r="A242" s="5" t="s">
        <v>459</v>
      </c>
      <c r="B242" s="3" t="s">
        <v>181</v>
      </c>
      <c r="C242" s="4" t="s">
        <v>440</v>
      </c>
      <c r="D242" t="s">
        <v>460</v>
      </c>
      <c r="E242" s="13" t="s">
        <v>1435</v>
      </c>
      <c r="F242" s="13" t="s">
        <v>1507</v>
      </c>
      <c r="G242">
        <f t="shared" si="15"/>
        <v>3</v>
      </c>
      <c r="H242" s="7">
        <f t="shared" si="16"/>
        <v>12318545</v>
      </c>
      <c r="I242" s="39">
        <f t="shared" si="17"/>
        <v>4020</v>
      </c>
      <c r="J242" s="7">
        <f t="shared" si="18"/>
        <v>3064.3146766169152</v>
      </c>
      <c r="K242" s="7">
        <f t="shared" si="19"/>
        <v>-2363285</v>
      </c>
    </row>
    <row r="243" spans="1:11" ht="16" x14ac:dyDescent="0.2">
      <c r="A243" s="5" t="s">
        <v>461</v>
      </c>
      <c r="B243" s="3" t="s">
        <v>181</v>
      </c>
      <c r="C243" s="4" t="s">
        <v>440</v>
      </c>
      <c r="D243" t="s">
        <v>462</v>
      </c>
      <c r="E243" s="13" t="s">
        <v>1433</v>
      </c>
      <c r="F243" s="13" t="s">
        <v>1507</v>
      </c>
      <c r="G243">
        <f t="shared" si="15"/>
        <v>4</v>
      </c>
      <c r="H243" s="7">
        <f t="shared" si="16"/>
        <v>8014425</v>
      </c>
      <c r="I243" s="39">
        <f t="shared" si="17"/>
        <v>3100</v>
      </c>
      <c r="J243" s="7">
        <f t="shared" si="18"/>
        <v>2585.2983870967741</v>
      </c>
      <c r="K243" s="7">
        <f t="shared" si="19"/>
        <v>-1143921</v>
      </c>
    </row>
    <row r="244" spans="1:11" ht="16" x14ac:dyDescent="0.2">
      <c r="A244" s="5" t="s">
        <v>464</v>
      </c>
      <c r="B244" s="3" t="s">
        <v>181</v>
      </c>
      <c r="C244" s="4" t="s">
        <v>463</v>
      </c>
      <c r="D244" t="s">
        <v>465</v>
      </c>
      <c r="E244" s="13" t="s">
        <v>1433</v>
      </c>
      <c r="F244" s="13" t="s">
        <v>1508</v>
      </c>
      <c r="G244">
        <f t="shared" si="15"/>
        <v>4</v>
      </c>
      <c r="H244" s="7">
        <f t="shared" si="16"/>
        <v>0</v>
      </c>
      <c r="I244" s="39">
        <f t="shared" si="17"/>
        <v>438</v>
      </c>
      <c r="J244" s="7">
        <f t="shared" si="18"/>
        <v>0</v>
      </c>
      <c r="K244" s="7">
        <f t="shared" si="19"/>
        <v>-177887</v>
      </c>
    </row>
    <row r="245" spans="1:11" ht="16" x14ac:dyDescent="0.2">
      <c r="A245" s="5" t="s">
        <v>466</v>
      </c>
      <c r="B245" s="3" t="s">
        <v>181</v>
      </c>
      <c r="C245" s="4" t="s">
        <v>463</v>
      </c>
      <c r="D245" t="s">
        <v>467</v>
      </c>
      <c r="E245" s="13" t="s">
        <v>1433</v>
      </c>
      <c r="F245" s="13" t="s">
        <v>1508</v>
      </c>
      <c r="G245">
        <f t="shared" si="15"/>
        <v>0</v>
      </c>
      <c r="H245" s="7">
        <f t="shared" si="16"/>
        <v>0</v>
      </c>
      <c r="I245" s="39">
        <f t="shared" si="17"/>
        <v>0</v>
      </c>
      <c r="J245" s="7">
        <f t="shared" si="18"/>
        <v>0</v>
      </c>
      <c r="K245" s="7">
        <f t="shared" si="19"/>
        <v>0</v>
      </c>
    </row>
    <row r="246" spans="1:11" ht="16" x14ac:dyDescent="0.2">
      <c r="A246" s="5" t="s">
        <v>468</v>
      </c>
      <c r="B246" s="3" t="s">
        <v>181</v>
      </c>
      <c r="C246" s="4" t="s">
        <v>463</v>
      </c>
      <c r="D246" t="s">
        <v>469</v>
      </c>
      <c r="E246" s="13" t="s">
        <v>1433</v>
      </c>
      <c r="F246" s="13" t="s">
        <v>1508</v>
      </c>
      <c r="G246">
        <f t="shared" si="15"/>
        <v>4</v>
      </c>
      <c r="H246" s="7">
        <f t="shared" si="16"/>
        <v>944429</v>
      </c>
      <c r="I246" s="39">
        <f t="shared" si="17"/>
        <v>1236</v>
      </c>
      <c r="J246" s="7">
        <f t="shared" si="18"/>
        <v>764.10113268608416</v>
      </c>
      <c r="K246" s="7">
        <f t="shared" si="19"/>
        <v>-468484</v>
      </c>
    </row>
    <row r="247" spans="1:11" ht="16" x14ac:dyDescent="0.2">
      <c r="A247" s="5" t="s">
        <v>470</v>
      </c>
      <c r="B247" s="3" t="s">
        <v>181</v>
      </c>
      <c r="C247" s="4" t="s">
        <v>463</v>
      </c>
      <c r="D247" t="s">
        <v>471</v>
      </c>
      <c r="E247" s="13" t="s">
        <v>1433</v>
      </c>
      <c r="F247" s="13" t="s">
        <v>1508</v>
      </c>
      <c r="G247">
        <f t="shared" si="15"/>
        <v>4</v>
      </c>
      <c r="H247" s="7">
        <f t="shared" si="16"/>
        <v>359466</v>
      </c>
      <c r="I247" s="39">
        <f t="shared" si="17"/>
        <v>994</v>
      </c>
      <c r="J247" s="7">
        <f t="shared" si="18"/>
        <v>361.63581488933602</v>
      </c>
      <c r="K247" s="7">
        <f t="shared" si="19"/>
        <v>-338525</v>
      </c>
    </row>
    <row r="248" spans="1:11" ht="16" x14ac:dyDescent="0.2">
      <c r="A248" s="5" t="s">
        <v>472</v>
      </c>
      <c r="B248" s="3" t="s">
        <v>181</v>
      </c>
      <c r="C248" s="4" t="s">
        <v>463</v>
      </c>
      <c r="D248" t="s">
        <v>473</v>
      </c>
      <c r="E248" s="13" t="s">
        <v>1433</v>
      </c>
      <c r="F248" s="13" t="s">
        <v>1508</v>
      </c>
      <c r="G248">
        <f t="shared" si="15"/>
        <v>5</v>
      </c>
      <c r="H248" s="7">
        <f t="shared" si="16"/>
        <v>1037982</v>
      </c>
      <c r="I248" s="39">
        <f t="shared" si="17"/>
        <v>805</v>
      </c>
      <c r="J248" s="7">
        <f t="shared" si="18"/>
        <v>1289.4186335403726</v>
      </c>
      <c r="K248" s="7">
        <f t="shared" si="19"/>
        <v>-304805</v>
      </c>
    </row>
    <row r="249" spans="1:11" ht="16" x14ac:dyDescent="0.2">
      <c r="A249" s="5" t="s">
        <v>475</v>
      </c>
      <c r="B249" s="3" t="s">
        <v>381</v>
      </c>
      <c r="C249" s="4" t="s">
        <v>474</v>
      </c>
      <c r="D249" t="s">
        <v>476</v>
      </c>
      <c r="E249" s="13" t="s">
        <v>1436</v>
      </c>
      <c r="F249" s="13" t="s">
        <v>1492</v>
      </c>
      <c r="G249">
        <f t="shared" si="15"/>
        <v>5</v>
      </c>
      <c r="H249" s="7">
        <f t="shared" si="16"/>
        <v>2439594</v>
      </c>
      <c r="I249" s="39">
        <f t="shared" si="17"/>
        <v>956</v>
      </c>
      <c r="J249" s="7">
        <f t="shared" si="18"/>
        <v>2551.8765690376567</v>
      </c>
      <c r="K249" s="7">
        <f t="shared" si="19"/>
        <v>-115324</v>
      </c>
    </row>
    <row r="250" spans="1:11" ht="16" x14ac:dyDescent="0.2">
      <c r="A250" s="5" t="s">
        <v>477</v>
      </c>
      <c r="B250" s="3" t="s">
        <v>381</v>
      </c>
      <c r="C250" s="4" t="s">
        <v>474</v>
      </c>
      <c r="D250" t="s">
        <v>478</v>
      </c>
      <c r="E250" s="13" t="s">
        <v>1436</v>
      </c>
      <c r="F250" s="13" t="s">
        <v>1492</v>
      </c>
      <c r="G250">
        <f t="shared" si="15"/>
        <v>5</v>
      </c>
      <c r="H250" s="7">
        <f t="shared" si="16"/>
        <v>43525</v>
      </c>
      <c r="I250" s="39">
        <f t="shared" si="17"/>
        <v>763</v>
      </c>
      <c r="J250" s="7">
        <f t="shared" si="18"/>
        <v>57.044560943643511</v>
      </c>
      <c r="K250" s="7">
        <f t="shared" si="19"/>
        <v>-140780</v>
      </c>
    </row>
    <row r="251" spans="1:11" ht="16" x14ac:dyDescent="0.2">
      <c r="A251" s="5" t="s">
        <v>479</v>
      </c>
      <c r="B251" s="3" t="s">
        <v>381</v>
      </c>
      <c r="C251" s="4" t="s">
        <v>474</v>
      </c>
      <c r="D251" t="s">
        <v>480</v>
      </c>
      <c r="E251" s="13" t="s">
        <v>1436</v>
      </c>
      <c r="F251" s="13" t="s">
        <v>1492</v>
      </c>
      <c r="G251">
        <f t="shared" si="15"/>
        <v>5</v>
      </c>
      <c r="H251" s="7">
        <f t="shared" si="16"/>
        <v>686101</v>
      </c>
      <c r="I251" s="39">
        <f t="shared" si="17"/>
        <v>838</v>
      </c>
      <c r="J251" s="7">
        <f t="shared" si="18"/>
        <v>818.73627684964197</v>
      </c>
      <c r="K251" s="7">
        <f t="shared" si="19"/>
        <v>-188617</v>
      </c>
    </row>
    <row r="252" spans="1:11" ht="16" x14ac:dyDescent="0.2">
      <c r="A252" s="5" t="s">
        <v>481</v>
      </c>
      <c r="B252" s="3" t="s">
        <v>381</v>
      </c>
      <c r="C252" s="4" t="s">
        <v>474</v>
      </c>
      <c r="D252" t="s">
        <v>482</v>
      </c>
      <c r="E252" s="13" t="s">
        <v>1436</v>
      </c>
      <c r="F252" s="13" t="s">
        <v>1490</v>
      </c>
      <c r="G252">
        <f t="shared" si="15"/>
        <v>5</v>
      </c>
      <c r="H252" s="7">
        <f t="shared" si="16"/>
        <v>0</v>
      </c>
      <c r="I252" s="39">
        <f t="shared" si="17"/>
        <v>1427</v>
      </c>
      <c r="J252" s="7">
        <f t="shared" si="18"/>
        <v>0</v>
      </c>
      <c r="K252" s="7">
        <f t="shared" si="19"/>
        <v>-210033</v>
      </c>
    </row>
    <row r="253" spans="1:11" ht="16" x14ac:dyDescent="0.2">
      <c r="A253" s="5" t="s">
        <v>483</v>
      </c>
      <c r="B253" s="3" t="s">
        <v>381</v>
      </c>
      <c r="C253" s="4" t="s">
        <v>474</v>
      </c>
      <c r="D253" t="s">
        <v>484</v>
      </c>
      <c r="E253" s="13" t="s">
        <v>1436</v>
      </c>
      <c r="F253" s="13" t="s">
        <v>1490</v>
      </c>
      <c r="G253">
        <f t="shared" si="15"/>
        <v>4</v>
      </c>
      <c r="H253" s="7">
        <f t="shared" si="16"/>
        <v>2311656</v>
      </c>
      <c r="I253" s="39">
        <f t="shared" si="17"/>
        <v>525</v>
      </c>
      <c r="J253" s="7">
        <f t="shared" si="18"/>
        <v>4403.1542857142858</v>
      </c>
      <c r="K253" s="7">
        <f t="shared" si="19"/>
        <v>-208977</v>
      </c>
    </row>
    <row r="254" spans="1:11" ht="16" x14ac:dyDescent="0.2">
      <c r="A254" s="5" t="s">
        <v>485</v>
      </c>
      <c r="B254" s="3" t="s">
        <v>381</v>
      </c>
      <c r="C254" s="4" t="s">
        <v>474</v>
      </c>
      <c r="D254" t="s">
        <v>486</v>
      </c>
      <c r="E254" s="13" t="s">
        <v>1436</v>
      </c>
      <c r="F254" s="13" t="s">
        <v>1490</v>
      </c>
      <c r="G254">
        <f t="shared" si="15"/>
        <v>5</v>
      </c>
      <c r="H254" s="7">
        <f t="shared" si="16"/>
        <v>1752244</v>
      </c>
      <c r="I254" s="39">
        <f t="shared" si="17"/>
        <v>1335</v>
      </c>
      <c r="J254" s="7">
        <f t="shared" si="18"/>
        <v>1312.5423220973782</v>
      </c>
      <c r="K254" s="7">
        <f t="shared" si="19"/>
        <v>-520838</v>
      </c>
    </row>
    <row r="255" spans="1:11" ht="16" x14ac:dyDescent="0.2">
      <c r="A255" s="5" t="s">
        <v>487</v>
      </c>
      <c r="B255" s="3" t="s">
        <v>381</v>
      </c>
      <c r="C255" s="4" t="s">
        <v>474</v>
      </c>
      <c r="D255" t="s">
        <v>488</v>
      </c>
      <c r="E255" s="13" t="s">
        <v>1436</v>
      </c>
      <c r="F255" s="13" t="s">
        <v>1490</v>
      </c>
      <c r="G255">
        <f t="shared" si="15"/>
        <v>4</v>
      </c>
      <c r="H255" s="7">
        <f t="shared" si="16"/>
        <v>0</v>
      </c>
      <c r="I255" s="39">
        <f t="shared" si="17"/>
        <v>582</v>
      </c>
      <c r="J255" s="7">
        <f t="shared" si="18"/>
        <v>0</v>
      </c>
      <c r="K255" s="7">
        <f t="shared" si="19"/>
        <v>-176001</v>
      </c>
    </row>
    <row r="256" spans="1:11" ht="16" x14ac:dyDescent="0.2">
      <c r="A256" s="5" t="s">
        <v>489</v>
      </c>
      <c r="B256" s="3" t="s">
        <v>381</v>
      </c>
      <c r="C256" s="4" t="s">
        <v>474</v>
      </c>
      <c r="D256" t="s">
        <v>490</v>
      </c>
      <c r="E256" s="13" t="s">
        <v>1436</v>
      </c>
      <c r="F256" s="13" t="s">
        <v>1492</v>
      </c>
      <c r="G256">
        <f t="shared" si="15"/>
        <v>5</v>
      </c>
      <c r="H256" s="7">
        <f t="shared" si="16"/>
        <v>790501</v>
      </c>
      <c r="I256" s="39">
        <f t="shared" si="17"/>
        <v>696</v>
      </c>
      <c r="J256" s="7">
        <f t="shared" si="18"/>
        <v>1135.7772988505747</v>
      </c>
      <c r="K256" s="7">
        <f t="shared" si="19"/>
        <v>-101536</v>
      </c>
    </row>
    <row r="257" spans="1:11" ht="16" x14ac:dyDescent="0.2">
      <c r="A257" s="5" t="s">
        <v>492</v>
      </c>
      <c r="B257" s="3" t="s">
        <v>104</v>
      </c>
      <c r="C257" s="4" t="s">
        <v>491</v>
      </c>
      <c r="D257" t="s">
        <v>493</v>
      </c>
      <c r="E257" s="13" t="s">
        <v>1412</v>
      </c>
      <c r="F257" s="13" t="s">
        <v>1497</v>
      </c>
      <c r="G257">
        <f t="shared" si="15"/>
        <v>4</v>
      </c>
      <c r="H257" s="7">
        <f t="shared" si="16"/>
        <v>344418</v>
      </c>
      <c r="I257" s="39">
        <f t="shared" si="17"/>
        <v>228</v>
      </c>
      <c r="J257" s="7">
        <f t="shared" si="18"/>
        <v>1510.6052631578948</v>
      </c>
      <c r="K257" s="7">
        <f t="shared" si="19"/>
        <v>-80674</v>
      </c>
    </row>
    <row r="258" spans="1:11" ht="16" x14ac:dyDescent="0.2">
      <c r="A258" s="5" t="s">
        <v>494</v>
      </c>
      <c r="B258" s="3" t="s">
        <v>104</v>
      </c>
      <c r="C258" s="4" t="s">
        <v>491</v>
      </c>
      <c r="D258" t="s">
        <v>495</v>
      </c>
      <c r="E258" s="13" t="s">
        <v>1412</v>
      </c>
      <c r="F258" s="13" t="s">
        <v>1497</v>
      </c>
      <c r="G258">
        <f t="shared" ref="G258:G321" si="20">VLOOKUP($A258,data,5,FALSE)</f>
        <v>5</v>
      </c>
      <c r="H258" s="7">
        <f t="shared" ref="H258:H321" si="21">VLOOKUP($A258,data,6,FALSE)</f>
        <v>0</v>
      </c>
      <c r="I258" s="39">
        <f t="shared" ref="I258:I321" si="22">VLOOKUP($A258,data,7,FALSE)</f>
        <v>1343</v>
      </c>
      <c r="J258" s="7">
        <f t="shared" ref="J258:J321" si="23">VLOOKUP($A258,data,8,FALSE)</f>
        <v>0</v>
      </c>
      <c r="K258" s="7">
        <f t="shared" ref="K258:K321" si="24">VLOOKUP($A258,data,9,FALSE)</f>
        <v>-147437</v>
      </c>
    </row>
    <row r="259" spans="1:11" ht="16" x14ac:dyDescent="0.2">
      <c r="A259" s="5" t="s">
        <v>496</v>
      </c>
      <c r="B259" s="3" t="s">
        <v>104</v>
      </c>
      <c r="C259" s="4" t="s">
        <v>491</v>
      </c>
      <c r="D259" t="s">
        <v>497</v>
      </c>
      <c r="E259" s="13" t="s">
        <v>1412</v>
      </c>
      <c r="F259" s="13" t="s">
        <v>1497</v>
      </c>
      <c r="G259">
        <f t="shared" si="20"/>
        <v>4</v>
      </c>
      <c r="H259" s="7">
        <f t="shared" si="21"/>
        <v>0</v>
      </c>
      <c r="I259" s="39">
        <f t="shared" si="22"/>
        <v>332</v>
      </c>
      <c r="J259" s="7">
        <f t="shared" si="23"/>
        <v>0</v>
      </c>
      <c r="K259" s="7">
        <f t="shared" si="24"/>
        <v>-126621</v>
      </c>
    </row>
    <row r="260" spans="1:11" ht="16" x14ac:dyDescent="0.2">
      <c r="A260" s="5" t="s">
        <v>498</v>
      </c>
      <c r="B260" s="3" t="s">
        <v>104</v>
      </c>
      <c r="C260" s="4" t="s">
        <v>491</v>
      </c>
      <c r="D260" t="s">
        <v>499</v>
      </c>
      <c r="E260" s="13" t="s">
        <v>1412</v>
      </c>
      <c r="F260" s="13" t="s">
        <v>1497</v>
      </c>
      <c r="G260">
        <f t="shared" si="20"/>
        <v>4</v>
      </c>
      <c r="H260" s="7">
        <f t="shared" si="21"/>
        <v>0</v>
      </c>
      <c r="I260" s="39">
        <f t="shared" si="22"/>
        <v>589</v>
      </c>
      <c r="J260" s="7">
        <f t="shared" si="23"/>
        <v>0</v>
      </c>
      <c r="K260" s="7">
        <f t="shared" si="24"/>
        <v>-151007</v>
      </c>
    </row>
    <row r="261" spans="1:11" ht="16" x14ac:dyDescent="0.2">
      <c r="A261" s="5" t="s">
        <v>500</v>
      </c>
      <c r="B261" s="3" t="s">
        <v>104</v>
      </c>
      <c r="C261" s="4" t="s">
        <v>491</v>
      </c>
      <c r="D261" t="s">
        <v>411</v>
      </c>
      <c r="E261" s="13" t="s">
        <v>1412</v>
      </c>
      <c r="F261" s="13" t="s">
        <v>1497</v>
      </c>
      <c r="G261">
        <f t="shared" si="20"/>
        <v>5</v>
      </c>
      <c r="H261" s="7">
        <f t="shared" si="21"/>
        <v>0</v>
      </c>
      <c r="I261" s="39">
        <f t="shared" si="22"/>
        <v>566</v>
      </c>
      <c r="J261" s="7">
        <f t="shared" si="23"/>
        <v>0</v>
      </c>
      <c r="K261" s="7">
        <f t="shared" si="24"/>
        <v>-66764</v>
      </c>
    </row>
    <row r="262" spans="1:11" ht="16" x14ac:dyDescent="0.2">
      <c r="A262" s="5" t="s">
        <v>501</v>
      </c>
      <c r="B262" s="3" t="s">
        <v>104</v>
      </c>
      <c r="C262" s="4" t="s">
        <v>491</v>
      </c>
      <c r="D262" t="s">
        <v>502</v>
      </c>
      <c r="E262" s="13" t="s">
        <v>1412</v>
      </c>
      <c r="F262" s="13" t="s">
        <v>1497</v>
      </c>
      <c r="G262">
        <f t="shared" si="20"/>
        <v>5</v>
      </c>
      <c r="H262" s="7">
        <f t="shared" si="21"/>
        <v>1701468</v>
      </c>
      <c r="I262" s="39">
        <f t="shared" si="22"/>
        <v>1309</v>
      </c>
      <c r="J262" s="7">
        <f t="shared" si="23"/>
        <v>1299.8227654698244</v>
      </c>
      <c r="K262" s="7">
        <f t="shared" si="24"/>
        <v>-407062</v>
      </c>
    </row>
    <row r="263" spans="1:11" ht="16" x14ac:dyDescent="0.2">
      <c r="A263" s="5" t="s">
        <v>503</v>
      </c>
      <c r="B263" s="3" t="s">
        <v>104</v>
      </c>
      <c r="C263" s="4" t="s">
        <v>491</v>
      </c>
      <c r="D263" t="s">
        <v>491</v>
      </c>
      <c r="E263" s="13" t="s">
        <v>1412</v>
      </c>
      <c r="F263" s="13" t="s">
        <v>1497</v>
      </c>
      <c r="G263">
        <f t="shared" si="20"/>
        <v>5</v>
      </c>
      <c r="H263" s="7">
        <f t="shared" si="21"/>
        <v>960247</v>
      </c>
      <c r="I263" s="39">
        <f t="shared" si="22"/>
        <v>457</v>
      </c>
      <c r="J263" s="7">
        <f t="shared" si="23"/>
        <v>2101.1969365426694</v>
      </c>
      <c r="K263" s="7">
        <f t="shared" si="24"/>
        <v>-187810</v>
      </c>
    </row>
    <row r="264" spans="1:11" ht="16" x14ac:dyDescent="0.2">
      <c r="A264" s="5" t="s">
        <v>504</v>
      </c>
      <c r="B264" s="3" t="s">
        <v>104</v>
      </c>
      <c r="C264" s="4" t="s">
        <v>491</v>
      </c>
      <c r="D264" t="s">
        <v>505</v>
      </c>
      <c r="E264" s="13" t="s">
        <v>1433</v>
      </c>
      <c r="F264" s="13" t="s">
        <v>1508</v>
      </c>
      <c r="G264">
        <f t="shared" si="20"/>
        <v>5</v>
      </c>
      <c r="H264" s="7">
        <f t="shared" si="21"/>
        <v>816491</v>
      </c>
      <c r="I264" s="39">
        <f t="shared" si="22"/>
        <v>1892</v>
      </c>
      <c r="J264" s="7">
        <f t="shared" si="23"/>
        <v>431.54915433403806</v>
      </c>
      <c r="K264" s="7">
        <f t="shared" si="24"/>
        <v>-837526</v>
      </c>
    </row>
    <row r="265" spans="1:11" ht="16" x14ac:dyDescent="0.2">
      <c r="A265" s="5" t="s">
        <v>504</v>
      </c>
      <c r="B265" s="3" t="s">
        <v>104</v>
      </c>
      <c r="C265" s="4" t="s">
        <v>491</v>
      </c>
      <c r="D265" t="s">
        <v>505</v>
      </c>
      <c r="E265" s="13" t="s">
        <v>1412</v>
      </c>
      <c r="F265" s="13" t="s">
        <v>1497</v>
      </c>
      <c r="G265">
        <f t="shared" si="20"/>
        <v>5</v>
      </c>
      <c r="H265" s="7">
        <f t="shared" si="21"/>
        <v>816491</v>
      </c>
      <c r="I265" s="39">
        <f t="shared" si="22"/>
        <v>1892</v>
      </c>
      <c r="J265" s="7">
        <f t="shared" si="23"/>
        <v>431.54915433403806</v>
      </c>
      <c r="K265" s="7">
        <f t="shared" si="24"/>
        <v>-837526</v>
      </c>
    </row>
    <row r="266" spans="1:11" ht="16" x14ac:dyDescent="0.2">
      <c r="A266" s="5" t="s">
        <v>506</v>
      </c>
      <c r="B266" s="3" t="s">
        <v>104</v>
      </c>
      <c r="C266" s="4" t="s">
        <v>491</v>
      </c>
      <c r="D266" t="s">
        <v>507</v>
      </c>
      <c r="E266" s="13" t="s">
        <v>1412</v>
      </c>
      <c r="F266" s="13" t="s">
        <v>1497</v>
      </c>
      <c r="G266">
        <f t="shared" si="20"/>
        <v>4</v>
      </c>
      <c r="H266" s="7">
        <f t="shared" si="21"/>
        <v>96117</v>
      </c>
      <c r="I266" s="39">
        <f t="shared" si="22"/>
        <v>402</v>
      </c>
      <c r="J266" s="7">
        <f t="shared" si="23"/>
        <v>239.09701492537314</v>
      </c>
      <c r="K266" s="7">
        <f t="shared" si="24"/>
        <v>-86102</v>
      </c>
    </row>
    <row r="267" spans="1:11" ht="16" x14ac:dyDescent="0.2">
      <c r="A267" s="5" t="s">
        <v>508</v>
      </c>
      <c r="B267" s="3" t="s">
        <v>104</v>
      </c>
      <c r="C267" s="4" t="s">
        <v>491</v>
      </c>
      <c r="D267" t="s">
        <v>509</v>
      </c>
      <c r="E267" s="13" t="s">
        <v>1412</v>
      </c>
      <c r="F267" s="13" t="s">
        <v>1497</v>
      </c>
      <c r="G267">
        <f t="shared" si="20"/>
        <v>5</v>
      </c>
      <c r="H267" s="7">
        <f t="shared" si="21"/>
        <v>0</v>
      </c>
      <c r="I267" s="39">
        <f t="shared" si="22"/>
        <v>1883</v>
      </c>
      <c r="J267" s="7">
        <f t="shared" si="23"/>
        <v>0</v>
      </c>
      <c r="K267" s="7">
        <f t="shared" si="24"/>
        <v>-285369</v>
      </c>
    </row>
    <row r="268" spans="1:11" ht="16" x14ac:dyDescent="0.2">
      <c r="A268" s="5" t="s">
        <v>511</v>
      </c>
      <c r="B268" s="3" t="s">
        <v>381</v>
      </c>
      <c r="C268" s="4" t="s">
        <v>510</v>
      </c>
      <c r="D268" t="s">
        <v>512</v>
      </c>
      <c r="E268" s="13" t="s">
        <v>1437</v>
      </c>
      <c r="F268" s="13" t="s">
        <v>1509</v>
      </c>
      <c r="G268">
        <f t="shared" si="20"/>
        <v>6</v>
      </c>
      <c r="H268" s="7">
        <f t="shared" si="21"/>
        <v>8289681</v>
      </c>
      <c r="I268" s="39">
        <f t="shared" si="22"/>
        <v>3420</v>
      </c>
      <c r="J268" s="7">
        <f t="shared" si="23"/>
        <v>2423.8833333333332</v>
      </c>
      <c r="K268" s="7">
        <f t="shared" si="24"/>
        <v>-368341</v>
      </c>
    </row>
    <row r="269" spans="1:11" ht="16" x14ac:dyDescent="0.2">
      <c r="A269" s="5" t="s">
        <v>513</v>
      </c>
      <c r="B269" s="3" t="s">
        <v>381</v>
      </c>
      <c r="C269" s="4" t="s">
        <v>510</v>
      </c>
      <c r="D269" t="s">
        <v>514</v>
      </c>
      <c r="E269" s="13" t="s">
        <v>1438</v>
      </c>
      <c r="F269" s="13" t="s">
        <v>1509</v>
      </c>
      <c r="G269">
        <f t="shared" si="20"/>
        <v>5</v>
      </c>
      <c r="H269" s="7">
        <f t="shared" si="21"/>
        <v>5269960</v>
      </c>
      <c r="I269" s="39">
        <f t="shared" si="22"/>
        <v>3823</v>
      </c>
      <c r="J269" s="7">
        <f t="shared" si="23"/>
        <v>1378.4880983520795</v>
      </c>
      <c r="K269" s="7">
        <f t="shared" si="24"/>
        <v>-835758</v>
      </c>
    </row>
    <row r="270" spans="1:11" ht="16" x14ac:dyDescent="0.2">
      <c r="A270" s="5" t="s">
        <v>513</v>
      </c>
      <c r="B270" s="3" t="s">
        <v>381</v>
      </c>
      <c r="C270" s="4" t="s">
        <v>510</v>
      </c>
      <c r="D270" t="s">
        <v>514</v>
      </c>
      <c r="E270" s="13" t="s">
        <v>1439</v>
      </c>
      <c r="F270" s="13" t="s">
        <v>1503</v>
      </c>
      <c r="G270">
        <f t="shared" si="20"/>
        <v>5</v>
      </c>
      <c r="H270" s="7">
        <f t="shared" si="21"/>
        <v>5269960</v>
      </c>
      <c r="I270" s="39">
        <f t="shared" si="22"/>
        <v>3823</v>
      </c>
      <c r="J270" s="7">
        <f t="shared" si="23"/>
        <v>1378.4880983520795</v>
      </c>
      <c r="K270" s="7">
        <f t="shared" si="24"/>
        <v>-835758</v>
      </c>
    </row>
    <row r="271" spans="1:11" ht="16" x14ac:dyDescent="0.2">
      <c r="A271" s="5" t="s">
        <v>515</v>
      </c>
      <c r="B271" s="3" t="s">
        <v>381</v>
      </c>
      <c r="C271" s="4" t="s">
        <v>510</v>
      </c>
      <c r="D271" t="s">
        <v>516</v>
      </c>
      <c r="E271" s="13" t="s">
        <v>1440</v>
      </c>
      <c r="F271" s="13" t="s">
        <v>1509</v>
      </c>
      <c r="G271">
        <f t="shared" si="20"/>
        <v>5</v>
      </c>
      <c r="H271" s="7">
        <f t="shared" si="21"/>
        <v>37463146</v>
      </c>
      <c r="I271" s="39">
        <f t="shared" si="22"/>
        <v>10925</v>
      </c>
      <c r="J271" s="7">
        <f t="shared" si="23"/>
        <v>3429.1209153318077</v>
      </c>
      <c r="K271" s="7">
        <f t="shared" si="24"/>
        <v>-3313287</v>
      </c>
    </row>
    <row r="272" spans="1:11" ht="16" x14ac:dyDescent="0.2">
      <c r="A272" s="5" t="s">
        <v>517</v>
      </c>
      <c r="B272" s="3" t="s">
        <v>381</v>
      </c>
      <c r="C272" s="4" t="s">
        <v>510</v>
      </c>
      <c r="D272" t="s">
        <v>518</v>
      </c>
      <c r="E272" s="13" t="s">
        <v>1437</v>
      </c>
      <c r="F272" s="13" t="s">
        <v>1510</v>
      </c>
      <c r="G272">
        <f t="shared" si="20"/>
        <v>5</v>
      </c>
      <c r="H272" s="7">
        <f t="shared" si="21"/>
        <v>7666774</v>
      </c>
      <c r="I272" s="39">
        <f t="shared" si="22"/>
        <v>2935</v>
      </c>
      <c r="J272" s="7">
        <f t="shared" si="23"/>
        <v>2612.1887563884156</v>
      </c>
      <c r="K272" s="7">
        <f t="shared" si="24"/>
        <v>-1021045</v>
      </c>
    </row>
    <row r="273" spans="1:11" ht="16" x14ac:dyDescent="0.2">
      <c r="A273" s="14" t="s">
        <v>519</v>
      </c>
      <c r="B273" s="3" t="s">
        <v>381</v>
      </c>
      <c r="C273" s="4" t="s">
        <v>510</v>
      </c>
      <c r="D273" s="4" t="s">
        <v>520</v>
      </c>
      <c r="E273" s="13" t="s">
        <v>1437</v>
      </c>
      <c r="F273" s="13" t="s">
        <v>1510</v>
      </c>
      <c r="G273">
        <f t="shared" si="20"/>
        <v>5</v>
      </c>
      <c r="H273" s="7">
        <f t="shared" si="21"/>
        <v>11649100</v>
      </c>
      <c r="I273" s="39">
        <f t="shared" si="22"/>
        <v>3644</v>
      </c>
      <c r="J273" s="7">
        <f t="shared" si="23"/>
        <v>3196.7892425905598</v>
      </c>
      <c r="K273" s="7">
        <f t="shared" si="24"/>
        <v>-435420</v>
      </c>
    </row>
    <row r="274" spans="1:11" ht="16" x14ac:dyDescent="0.2">
      <c r="A274" s="5" t="s">
        <v>521</v>
      </c>
      <c r="B274" s="3" t="s">
        <v>381</v>
      </c>
      <c r="C274" s="4" t="s">
        <v>510</v>
      </c>
      <c r="D274" t="s">
        <v>522</v>
      </c>
      <c r="E274" s="13" t="s">
        <v>1440</v>
      </c>
      <c r="F274" s="13" t="s">
        <v>1510</v>
      </c>
      <c r="G274">
        <f t="shared" si="20"/>
        <v>5</v>
      </c>
      <c r="H274" s="7">
        <f t="shared" si="21"/>
        <v>1796369</v>
      </c>
      <c r="I274" s="39">
        <f t="shared" si="22"/>
        <v>2111</v>
      </c>
      <c r="J274" s="7">
        <f t="shared" si="23"/>
        <v>850.95641875888202</v>
      </c>
      <c r="K274" s="7">
        <f t="shared" si="24"/>
        <v>-399663</v>
      </c>
    </row>
    <row r="275" spans="1:11" ht="16" x14ac:dyDescent="0.2">
      <c r="A275" s="5" t="s">
        <v>521</v>
      </c>
      <c r="B275" s="3" t="s">
        <v>381</v>
      </c>
      <c r="C275" s="4" t="s">
        <v>510</v>
      </c>
      <c r="D275" t="s">
        <v>522</v>
      </c>
      <c r="E275" s="13" t="s">
        <v>1436</v>
      </c>
      <c r="F275" s="13" t="s">
        <v>1492</v>
      </c>
      <c r="G275">
        <f t="shared" si="20"/>
        <v>5</v>
      </c>
      <c r="H275" s="7">
        <f t="shared" si="21"/>
        <v>1796369</v>
      </c>
      <c r="I275" s="39">
        <f t="shared" si="22"/>
        <v>2111</v>
      </c>
      <c r="J275" s="7">
        <f t="shared" si="23"/>
        <v>850.95641875888202</v>
      </c>
      <c r="K275" s="7">
        <f t="shared" si="24"/>
        <v>-399663</v>
      </c>
    </row>
    <row r="276" spans="1:11" ht="16" x14ac:dyDescent="0.2">
      <c r="A276" s="5" t="s">
        <v>523</v>
      </c>
      <c r="B276" s="3" t="s">
        <v>381</v>
      </c>
      <c r="C276" s="4" t="s">
        <v>510</v>
      </c>
      <c r="D276" t="s">
        <v>524</v>
      </c>
      <c r="E276" s="13" t="s">
        <v>1440</v>
      </c>
      <c r="F276" s="13" t="s">
        <v>1511</v>
      </c>
      <c r="G276">
        <f t="shared" si="20"/>
        <v>5</v>
      </c>
      <c r="H276" s="7">
        <f t="shared" si="21"/>
        <v>6191368</v>
      </c>
      <c r="I276" s="39">
        <f t="shared" si="22"/>
        <v>3573</v>
      </c>
      <c r="J276" s="7">
        <f t="shared" si="23"/>
        <v>1732.8205989364681</v>
      </c>
      <c r="K276" s="7">
        <f t="shared" si="24"/>
        <v>-611390</v>
      </c>
    </row>
    <row r="277" spans="1:11" ht="16" x14ac:dyDescent="0.2">
      <c r="A277" s="5" t="s">
        <v>525</v>
      </c>
      <c r="B277" s="3" t="s">
        <v>381</v>
      </c>
      <c r="C277" s="4" t="s">
        <v>510</v>
      </c>
      <c r="D277" t="s">
        <v>526</v>
      </c>
      <c r="E277" s="13" t="s">
        <v>1440</v>
      </c>
      <c r="F277" s="13" t="s">
        <v>1509</v>
      </c>
      <c r="G277">
        <f t="shared" si="20"/>
        <v>5</v>
      </c>
      <c r="H277" s="7">
        <f t="shared" si="21"/>
        <v>9711684</v>
      </c>
      <c r="I277" s="39">
        <f t="shared" si="22"/>
        <v>4235</v>
      </c>
      <c r="J277" s="7">
        <f t="shared" si="23"/>
        <v>2293.1957497048406</v>
      </c>
      <c r="K277" s="7">
        <f t="shared" si="24"/>
        <v>-491329</v>
      </c>
    </row>
    <row r="278" spans="1:11" ht="16" x14ac:dyDescent="0.2">
      <c r="A278" s="5" t="s">
        <v>527</v>
      </c>
      <c r="B278" s="3" t="s">
        <v>381</v>
      </c>
      <c r="C278" s="4" t="s">
        <v>510</v>
      </c>
      <c r="D278" t="s">
        <v>528</v>
      </c>
      <c r="E278" s="13" t="s">
        <v>1441</v>
      </c>
      <c r="F278" s="13" t="s">
        <v>1510</v>
      </c>
      <c r="G278">
        <f t="shared" si="20"/>
        <v>5</v>
      </c>
      <c r="H278" s="7">
        <f t="shared" si="21"/>
        <v>8915287</v>
      </c>
      <c r="I278" s="39">
        <f t="shared" si="22"/>
        <v>4587</v>
      </c>
      <c r="J278" s="7">
        <f t="shared" si="23"/>
        <v>1943.5986483540441</v>
      </c>
      <c r="K278" s="7">
        <f t="shared" si="24"/>
        <v>-343294</v>
      </c>
    </row>
    <row r="279" spans="1:11" ht="16" x14ac:dyDescent="0.2">
      <c r="A279" s="5" t="s">
        <v>527</v>
      </c>
      <c r="B279" s="3" t="s">
        <v>381</v>
      </c>
      <c r="C279" s="4" t="s">
        <v>510</v>
      </c>
      <c r="D279" t="s">
        <v>528</v>
      </c>
      <c r="E279" s="13" t="s">
        <v>1437</v>
      </c>
      <c r="F279" s="13" t="s">
        <v>1509</v>
      </c>
      <c r="G279">
        <f t="shared" si="20"/>
        <v>5</v>
      </c>
      <c r="H279" s="7">
        <f t="shared" si="21"/>
        <v>8915287</v>
      </c>
      <c r="I279" s="39">
        <f t="shared" si="22"/>
        <v>4587</v>
      </c>
      <c r="J279" s="7">
        <f t="shared" si="23"/>
        <v>1943.5986483540441</v>
      </c>
      <c r="K279" s="7">
        <f t="shared" si="24"/>
        <v>-343294</v>
      </c>
    </row>
    <row r="280" spans="1:11" ht="16" x14ac:dyDescent="0.2">
      <c r="A280" s="5" t="s">
        <v>529</v>
      </c>
      <c r="B280" s="3" t="s">
        <v>381</v>
      </c>
      <c r="C280" s="4" t="s">
        <v>510</v>
      </c>
      <c r="D280" t="s">
        <v>530</v>
      </c>
      <c r="E280" s="13" t="s">
        <v>1441</v>
      </c>
      <c r="F280" s="13" t="s">
        <v>1510</v>
      </c>
      <c r="G280">
        <f t="shared" si="20"/>
        <v>6</v>
      </c>
      <c r="H280" s="7">
        <f t="shared" si="21"/>
        <v>5268433</v>
      </c>
      <c r="I280" s="39">
        <f t="shared" si="22"/>
        <v>5667</v>
      </c>
      <c r="J280" s="7">
        <f t="shared" si="23"/>
        <v>929.66878418916531</v>
      </c>
      <c r="K280" s="7">
        <f t="shared" si="24"/>
        <v>-625141</v>
      </c>
    </row>
    <row r="281" spans="1:11" ht="16" x14ac:dyDescent="0.2">
      <c r="A281" s="5" t="s">
        <v>531</v>
      </c>
      <c r="B281" s="3" t="s">
        <v>381</v>
      </c>
      <c r="C281" s="4" t="s">
        <v>510</v>
      </c>
      <c r="D281" t="s">
        <v>532</v>
      </c>
      <c r="E281" s="13" t="s">
        <v>1441</v>
      </c>
      <c r="F281" s="13" t="s">
        <v>1510</v>
      </c>
      <c r="G281">
        <f t="shared" si="20"/>
        <v>5</v>
      </c>
      <c r="H281" s="7">
        <f t="shared" si="21"/>
        <v>1746787</v>
      </c>
      <c r="I281" s="39">
        <f t="shared" si="22"/>
        <v>1011</v>
      </c>
      <c r="J281" s="7">
        <f t="shared" si="23"/>
        <v>1727.7814045499506</v>
      </c>
      <c r="K281" s="7">
        <f t="shared" si="24"/>
        <v>-423776</v>
      </c>
    </row>
    <row r="282" spans="1:11" ht="16" x14ac:dyDescent="0.2">
      <c r="A282" s="5" t="s">
        <v>533</v>
      </c>
      <c r="B282" s="3" t="s">
        <v>381</v>
      </c>
      <c r="C282" s="4" t="s">
        <v>510</v>
      </c>
      <c r="D282" t="s">
        <v>534</v>
      </c>
      <c r="E282" s="13" t="s">
        <v>1436</v>
      </c>
      <c r="F282" s="13" t="s">
        <v>1510</v>
      </c>
      <c r="G282">
        <f t="shared" si="20"/>
        <v>6</v>
      </c>
      <c r="H282" s="7">
        <f t="shared" si="21"/>
        <v>8225301</v>
      </c>
      <c r="I282" s="39">
        <f t="shared" si="22"/>
        <v>5613</v>
      </c>
      <c r="J282" s="7">
        <f t="shared" si="23"/>
        <v>1465.4019241047567</v>
      </c>
      <c r="K282" s="7">
        <f t="shared" si="24"/>
        <v>-195583</v>
      </c>
    </row>
    <row r="283" spans="1:11" ht="16" x14ac:dyDescent="0.2">
      <c r="A283" s="5" t="s">
        <v>533</v>
      </c>
      <c r="B283" s="3" t="s">
        <v>381</v>
      </c>
      <c r="C283" s="4" t="s">
        <v>510</v>
      </c>
      <c r="D283" t="s">
        <v>534</v>
      </c>
      <c r="E283" s="13" t="s">
        <v>1437</v>
      </c>
      <c r="F283" s="13" t="s">
        <v>1509</v>
      </c>
      <c r="G283">
        <f t="shared" si="20"/>
        <v>6</v>
      </c>
      <c r="H283" s="7">
        <f t="shared" si="21"/>
        <v>8225301</v>
      </c>
      <c r="I283" s="39">
        <f t="shared" si="22"/>
        <v>5613</v>
      </c>
      <c r="J283" s="7">
        <f t="shared" si="23"/>
        <v>1465.4019241047567</v>
      </c>
      <c r="K283" s="7">
        <f t="shared" si="24"/>
        <v>-195583</v>
      </c>
    </row>
    <row r="284" spans="1:11" ht="16" x14ac:dyDescent="0.2">
      <c r="A284" s="5" t="s">
        <v>535</v>
      </c>
      <c r="B284" s="3" t="s">
        <v>381</v>
      </c>
      <c r="C284" s="4" t="s">
        <v>510</v>
      </c>
      <c r="D284" t="s">
        <v>536</v>
      </c>
      <c r="E284" s="13" t="s">
        <v>1431</v>
      </c>
      <c r="F284" s="13" t="s">
        <v>1509</v>
      </c>
      <c r="G284">
        <f t="shared" si="20"/>
        <v>5</v>
      </c>
      <c r="H284" s="7">
        <f t="shared" si="21"/>
        <v>3752835</v>
      </c>
      <c r="I284" s="39">
        <f t="shared" si="22"/>
        <v>3764</v>
      </c>
      <c r="J284" s="7">
        <f t="shared" si="23"/>
        <v>997.03374070138148</v>
      </c>
      <c r="K284" s="7">
        <f t="shared" si="24"/>
        <v>-474386</v>
      </c>
    </row>
    <row r="285" spans="1:11" ht="16" x14ac:dyDescent="0.2">
      <c r="A285" s="5" t="s">
        <v>535</v>
      </c>
      <c r="B285" s="3" t="s">
        <v>381</v>
      </c>
      <c r="C285" s="4" t="s">
        <v>510</v>
      </c>
      <c r="D285" t="s">
        <v>536</v>
      </c>
      <c r="E285" s="13" t="s">
        <v>1439</v>
      </c>
      <c r="F285" s="13" t="s">
        <v>1503</v>
      </c>
      <c r="G285">
        <f t="shared" si="20"/>
        <v>5</v>
      </c>
      <c r="H285" s="7">
        <f t="shared" si="21"/>
        <v>3752835</v>
      </c>
      <c r="I285" s="39">
        <f t="shared" si="22"/>
        <v>3764</v>
      </c>
      <c r="J285" s="7">
        <f t="shared" si="23"/>
        <v>997.03374070138148</v>
      </c>
      <c r="K285" s="7">
        <f t="shared" si="24"/>
        <v>-474386</v>
      </c>
    </row>
    <row r="286" spans="1:11" ht="16" x14ac:dyDescent="0.2">
      <c r="A286" s="5" t="s">
        <v>537</v>
      </c>
      <c r="B286" s="3" t="s">
        <v>381</v>
      </c>
      <c r="C286" s="4" t="s">
        <v>510</v>
      </c>
      <c r="D286" t="s">
        <v>538</v>
      </c>
      <c r="E286" s="13" t="s">
        <v>1437</v>
      </c>
      <c r="F286" s="13" t="s">
        <v>1510</v>
      </c>
      <c r="G286">
        <f t="shared" si="20"/>
        <v>2</v>
      </c>
      <c r="H286" s="7">
        <f t="shared" si="21"/>
        <v>89414117</v>
      </c>
      <c r="I286" s="39">
        <f t="shared" si="22"/>
        <v>31570</v>
      </c>
      <c r="J286" s="7">
        <f t="shared" si="23"/>
        <v>2832.2495090275579</v>
      </c>
      <c r="K286" s="7">
        <f t="shared" si="24"/>
        <v>-29204733</v>
      </c>
    </row>
    <row r="287" spans="1:11" ht="16" x14ac:dyDescent="0.2">
      <c r="A287" s="5" t="s">
        <v>537</v>
      </c>
      <c r="B287" s="3" t="s">
        <v>381</v>
      </c>
      <c r="C287" s="4" t="s">
        <v>510</v>
      </c>
      <c r="D287" t="s">
        <v>538</v>
      </c>
      <c r="E287" s="13" t="s">
        <v>1437</v>
      </c>
      <c r="F287" s="18">
        <v>56</v>
      </c>
      <c r="G287">
        <f t="shared" si="20"/>
        <v>2</v>
      </c>
      <c r="H287" s="7">
        <f t="shared" si="21"/>
        <v>89414117</v>
      </c>
      <c r="I287" s="39">
        <f t="shared" si="22"/>
        <v>31570</v>
      </c>
      <c r="J287" s="7">
        <f t="shared" si="23"/>
        <v>2832.2495090275579</v>
      </c>
      <c r="K287" s="7">
        <f t="shared" si="24"/>
        <v>-29204733</v>
      </c>
    </row>
    <row r="288" spans="1:11" ht="16" x14ac:dyDescent="0.2">
      <c r="A288" s="5" t="s">
        <v>537</v>
      </c>
      <c r="B288" s="3" t="s">
        <v>381</v>
      </c>
      <c r="C288" s="4" t="s">
        <v>510</v>
      </c>
      <c r="D288" t="s">
        <v>538</v>
      </c>
      <c r="E288" s="13" t="s">
        <v>1438</v>
      </c>
      <c r="F288" s="13" t="s">
        <v>1503</v>
      </c>
      <c r="G288">
        <f t="shared" si="20"/>
        <v>2</v>
      </c>
      <c r="H288" s="7">
        <f t="shared" si="21"/>
        <v>89414117</v>
      </c>
      <c r="I288" s="39">
        <f t="shared" si="22"/>
        <v>31570</v>
      </c>
      <c r="J288" s="7">
        <f t="shared" si="23"/>
        <v>2832.2495090275579</v>
      </c>
      <c r="K288" s="7">
        <f t="shared" si="24"/>
        <v>-29204733</v>
      </c>
    </row>
    <row r="289" spans="1:11" ht="16" x14ac:dyDescent="0.2">
      <c r="A289" s="5" t="s">
        <v>537</v>
      </c>
      <c r="B289" s="3" t="s">
        <v>381</v>
      </c>
      <c r="C289" s="4" t="s">
        <v>510</v>
      </c>
      <c r="D289" t="s">
        <v>538</v>
      </c>
      <c r="E289" s="13" t="s">
        <v>1439</v>
      </c>
      <c r="F289" s="13" t="s">
        <v>1503</v>
      </c>
      <c r="G289">
        <f t="shared" si="20"/>
        <v>2</v>
      </c>
      <c r="H289" s="7">
        <f t="shared" si="21"/>
        <v>89414117</v>
      </c>
      <c r="I289" s="39">
        <f t="shared" si="22"/>
        <v>31570</v>
      </c>
      <c r="J289" s="7">
        <f t="shared" si="23"/>
        <v>2832.2495090275579</v>
      </c>
      <c r="K289" s="7">
        <f t="shared" si="24"/>
        <v>-29204733</v>
      </c>
    </row>
    <row r="290" spans="1:11" ht="16" x14ac:dyDescent="0.2">
      <c r="A290" s="5" t="s">
        <v>539</v>
      </c>
      <c r="B290" s="3" t="s">
        <v>381</v>
      </c>
      <c r="C290" s="4" t="s">
        <v>510</v>
      </c>
      <c r="D290" t="s">
        <v>540</v>
      </c>
      <c r="E290" s="13" t="s">
        <v>1436</v>
      </c>
      <c r="F290" s="13" t="s">
        <v>1510</v>
      </c>
      <c r="G290">
        <f t="shared" si="20"/>
        <v>5</v>
      </c>
      <c r="H290" s="7">
        <f t="shared" si="21"/>
        <v>11625382</v>
      </c>
      <c r="I290" s="39">
        <f t="shared" si="22"/>
        <v>5502</v>
      </c>
      <c r="J290" s="7">
        <f t="shared" si="23"/>
        <v>2112.9374772809888</v>
      </c>
      <c r="K290" s="7">
        <f t="shared" si="24"/>
        <v>-1090714</v>
      </c>
    </row>
    <row r="291" spans="1:11" ht="16" x14ac:dyDescent="0.2">
      <c r="A291" s="5" t="s">
        <v>539</v>
      </c>
      <c r="B291" s="3" t="s">
        <v>381</v>
      </c>
      <c r="C291" s="4" t="s">
        <v>510</v>
      </c>
      <c r="D291" t="s">
        <v>540</v>
      </c>
      <c r="E291" s="13" t="s">
        <v>1439</v>
      </c>
      <c r="F291" s="13" t="s">
        <v>1492</v>
      </c>
      <c r="G291">
        <f t="shared" si="20"/>
        <v>5</v>
      </c>
      <c r="H291" s="7">
        <f t="shared" si="21"/>
        <v>11625382</v>
      </c>
      <c r="I291" s="39">
        <f t="shared" si="22"/>
        <v>5502</v>
      </c>
      <c r="J291" s="7">
        <f t="shared" si="23"/>
        <v>2112.9374772809888</v>
      </c>
      <c r="K291" s="7">
        <f t="shared" si="24"/>
        <v>-1090714</v>
      </c>
    </row>
    <row r="292" spans="1:11" ht="16" x14ac:dyDescent="0.2">
      <c r="A292" s="5" t="s">
        <v>541</v>
      </c>
      <c r="B292" s="3" t="s">
        <v>381</v>
      </c>
      <c r="C292" s="4" t="s">
        <v>510</v>
      </c>
      <c r="D292" t="s">
        <v>542</v>
      </c>
      <c r="E292" s="13" t="s">
        <v>1431</v>
      </c>
      <c r="F292" s="13" t="s">
        <v>1511</v>
      </c>
      <c r="G292">
        <f t="shared" si="20"/>
        <v>5</v>
      </c>
      <c r="H292" s="7">
        <f t="shared" si="21"/>
        <v>373543</v>
      </c>
      <c r="I292" s="39">
        <f t="shared" si="22"/>
        <v>3084</v>
      </c>
      <c r="J292" s="7">
        <f t="shared" si="23"/>
        <v>121.12289234760051</v>
      </c>
      <c r="K292" s="7">
        <f t="shared" si="24"/>
        <v>-653883</v>
      </c>
    </row>
    <row r="293" spans="1:11" ht="16" x14ac:dyDescent="0.2">
      <c r="A293" s="5" t="s">
        <v>543</v>
      </c>
      <c r="B293" s="3" t="s">
        <v>381</v>
      </c>
      <c r="C293" s="4" t="s">
        <v>510</v>
      </c>
      <c r="D293" t="s">
        <v>544</v>
      </c>
      <c r="E293" s="13" t="s">
        <v>1441</v>
      </c>
      <c r="F293" s="13" t="s">
        <v>1493</v>
      </c>
      <c r="G293">
        <f t="shared" si="20"/>
        <v>6</v>
      </c>
      <c r="H293" s="7">
        <f t="shared" si="21"/>
        <v>12048800</v>
      </c>
      <c r="I293" s="39">
        <f t="shared" si="22"/>
        <v>8372</v>
      </c>
      <c r="J293" s="7">
        <f t="shared" si="23"/>
        <v>1439.1782130912566</v>
      </c>
      <c r="K293" s="7">
        <f t="shared" si="24"/>
        <v>-782900</v>
      </c>
    </row>
    <row r="294" spans="1:11" ht="16" x14ac:dyDescent="0.2">
      <c r="A294" s="5" t="s">
        <v>543</v>
      </c>
      <c r="B294" s="3" t="s">
        <v>381</v>
      </c>
      <c r="C294" s="4" t="s">
        <v>510</v>
      </c>
      <c r="D294" t="s">
        <v>544</v>
      </c>
      <c r="E294" s="13" t="s">
        <v>1441</v>
      </c>
      <c r="F294" s="13" t="s">
        <v>1510</v>
      </c>
      <c r="G294">
        <f t="shared" si="20"/>
        <v>6</v>
      </c>
      <c r="H294" s="7">
        <f t="shared" si="21"/>
        <v>12048800</v>
      </c>
      <c r="I294" s="39">
        <f t="shared" si="22"/>
        <v>8372</v>
      </c>
      <c r="J294" s="7">
        <f t="shared" si="23"/>
        <v>1439.1782130912566</v>
      </c>
      <c r="K294" s="7">
        <f t="shared" si="24"/>
        <v>-782900</v>
      </c>
    </row>
    <row r="295" spans="1:11" ht="16" x14ac:dyDescent="0.2">
      <c r="A295" s="5" t="s">
        <v>545</v>
      </c>
      <c r="B295" s="3" t="s">
        <v>381</v>
      </c>
      <c r="C295" s="4" t="s">
        <v>510</v>
      </c>
      <c r="D295" t="s">
        <v>546</v>
      </c>
      <c r="E295" s="13" t="s">
        <v>1436</v>
      </c>
      <c r="F295" s="13" t="s">
        <v>1492</v>
      </c>
      <c r="G295">
        <f t="shared" si="20"/>
        <v>5</v>
      </c>
      <c r="H295" s="7">
        <f t="shared" si="21"/>
        <v>0</v>
      </c>
      <c r="I295" s="39">
        <f t="shared" si="22"/>
        <v>639</v>
      </c>
      <c r="J295" s="7">
        <f t="shared" si="23"/>
        <v>0</v>
      </c>
      <c r="K295" s="7">
        <f t="shared" si="24"/>
        <v>-283536</v>
      </c>
    </row>
    <row r="296" spans="1:11" ht="16" x14ac:dyDescent="0.2">
      <c r="A296" s="5" t="s">
        <v>548</v>
      </c>
      <c r="B296" s="3" t="s">
        <v>367</v>
      </c>
      <c r="C296" s="4" t="s">
        <v>547</v>
      </c>
      <c r="D296" t="s">
        <v>549</v>
      </c>
      <c r="E296" s="13" t="s">
        <v>1401</v>
      </c>
      <c r="F296" s="13" t="s">
        <v>1489</v>
      </c>
      <c r="G296">
        <f t="shared" si="20"/>
        <v>4</v>
      </c>
      <c r="H296" s="7">
        <f t="shared" si="21"/>
        <v>14410333</v>
      </c>
      <c r="I296" s="39">
        <f t="shared" si="22"/>
        <v>3817</v>
      </c>
      <c r="J296" s="7">
        <f t="shared" si="23"/>
        <v>3775.3033796175005</v>
      </c>
      <c r="K296" s="7">
        <f t="shared" si="24"/>
        <v>-2237210</v>
      </c>
    </row>
    <row r="297" spans="1:11" ht="16" x14ac:dyDescent="0.2">
      <c r="A297" s="5" t="s">
        <v>550</v>
      </c>
      <c r="B297" s="3" t="s">
        <v>367</v>
      </c>
      <c r="C297" s="4" t="s">
        <v>547</v>
      </c>
      <c r="D297" t="s">
        <v>551</v>
      </c>
      <c r="E297" s="13" t="s">
        <v>1401</v>
      </c>
      <c r="F297" s="13" t="s">
        <v>1489</v>
      </c>
      <c r="G297">
        <f t="shared" si="20"/>
        <v>4</v>
      </c>
      <c r="H297" s="7">
        <f t="shared" si="21"/>
        <v>770325</v>
      </c>
      <c r="I297" s="39">
        <f t="shared" si="22"/>
        <v>833</v>
      </c>
      <c r="J297" s="7">
        <f t="shared" si="23"/>
        <v>924.75990396158466</v>
      </c>
      <c r="K297" s="7">
        <f t="shared" si="24"/>
        <v>-413643</v>
      </c>
    </row>
    <row r="298" spans="1:11" ht="16" x14ac:dyDescent="0.2">
      <c r="A298" s="5" t="s">
        <v>552</v>
      </c>
      <c r="B298" s="3" t="s">
        <v>367</v>
      </c>
      <c r="C298" s="4" t="s">
        <v>547</v>
      </c>
      <c r="D298" t="s">
        <v>553</v>
      </c>
      <c r="E298" s="13" t="s">
        <v>1401</v>
      </c>
      <c r="F298" s="13" t="s">
        <v>1489</v>
      </c>
      <c r="G298">
        <f t="shared" si="20"/>
        <v>5</v>
      </c>
      <c r="H298" s="7">
        <f t="shared" si="21"/>
        <v>0</v>
      </c>
      <c r="I298" s="39">
        <f t="shared" si="22"/>
        <v>1216</v>
      </c>
      <c r="J298" s="7">
        <f t="shared" si="23"/>
        <v>0</v>
      </c>
      <c r="K298" s="7">
        <f t="shared" si="24"/>
        <v>-339799</v>
      </c>
    </row>
    <row r="299" spans="1:11" ht="16" x14ac:dyDescent="0.2">
      <c r="A299" s="5" t="s">
        <v>554</v>
      </c>
      <c r="B299" s="3" t="s">
        <v>367</v>
      </c>
      <c r="C299" s="4" t="s">
        <v>547</v>
      </c>
      <c r="D299" t="s">
        <v>555</v>
      </c>
      <c r="E299" s="13" t="s">
        <v>1401</v>
      </c>
      <c r="F299" s="13" t="s">
        <v>1489</v>
      </c>
      <c r="G299">
        <f t="shared" si="20"/>
        <v>4</v>
      </c>
      <c r="H299" s="7">
        <f t="shared" si="21"/>
        <v>1136195</v>
      </c>
      <c r="I299" s="39">
        <f t="shared" si="22"/>
        <v>828</v>
      </c>
      <c r="J299" s="7">
        <f t="shared" si="23"/>
        <v>1372.2161835748793</v>
      </c>
      <c r="K299" s="7">
        <f t="shared" si="24"/>
        <v>-649625</v>
      </c>
    </row>
    <row r="300" spans="1:11" ht="16" x14ac:dyDescent="0.2">
      <c r="A300" s="14" t="s">
        <v>556</v>
      </c>
      <c r="B300" s="3" t="s">
        <v>367</v>
      </c>
      <c r="C300" s="4" t="s">
        <v>547</v>
      </c>
      <c r="D300" s="4" t="s">
        <v>557</v>
      </c>
      <c r="E300" s="13" t="s">
        <v>1401</v>
      </c>
      <c r="F300" s="13" t="s">
        <v>1489</v>
      </c>
      <c r="G300">
        <f t="shared" si="20"/>
        <v>4</v>
      </c>
      <c r="H300" s="7">
        <f t="shared" si="21"/>
        <v>646987</v>
      </c>
      <c r="I300" s="39">
        <f t="shared" si="22"/>
        <v>703</v>
      </c>
      <c r="J300" s="7">
        <f t="shared" si="23"/>
        <v>920.3229018492176</v>
      </c>
      <c r="K300" s="7">
        <f t="shared" si="24"/>
        <v>-414886</v>
      </c>
    </row>
    <row r="301" spans="1:11" ht="16" x14ac:dyDescent="0.2">
      <c r="A301" s="5" t="s">
        <v>560</v>
      </c>
      <c r="B301" s="3" t="s">
        <v>558</v>
      </c>
      <c r="C301" s="4" t="s">
        <v>559</v>
      </c>
      <c r="D301" t="s">
        <v>561</v>
      </c>
      <c r="E301" s="13" t="s">
        <v>1442</v>
      </c>
      <c r="F301" s="13" t="s">
        <v>1512</v>
      </c>
      <c r="G301">
        <f t="shared" si="20"/>
        <v>5</v>
      </c>
      <c r="H301" s="7">
        <f t="shared" si="21"/>
        <v>10457103</v>
      </c>
      <c r="I301" s="39">
        <f t="shared" si="22"/>
        <v>3175</v>
      </c>
      <c r="J301" s="7">
        <f t="shared" si="23"/>
        <v>3293.575748031496</v>
      </c>
      <c r="K301" s="7">
        <f t="shared" si="24"/>
        <v>-812168</v>
      </c>
    </row>
    <row r="302" spans="1:11" ht="16" x14ac:dyDescent="0.2">
      <c r="A302" s="5" t="s">
        <v>562</v>
      </c>
      <c r="B302" s="3" t="s">
        <v>558</v>
      </c>
      <c r="C302" s="4" t="s">
        <v>559</v>
      </c>
      <c r="D302" t="s">
        <v>563</v>
      </c>
      <c r="E302" s="13" t="s">
        <v>1443</v>
      </c>
      <c r="F302" s="13" t="s">
        <v>1513</v>
      </c>
      <c r="G302">
        <f t="shared" si="20"/>
        <v>0</v>
      </c>
      <c r="H302" s="7">
        <f t="shared" si="21"/>
        <v>0</v>
      </c>
      <c r="I302" s="39">
        <f t="shared" si="22"/>
        <v>0</v>
      </c>
      <c r="J302" s="7">
        <f t="shared" si="23"/>
        <v>0</v>
      </c>
      <c r="K302" s="7">
        <f t="shared" si="24"/>
        <v>0</v>
      </c>
    </row>
    <row r="303" spans="1:11" ht="16" x14ac:dyDescent="0.2">
      <c r="A303" s="5" t="s">
        <v>562</v>
      </c>
      <c r="B303" s="3" t="s">
        <v>558</v>
      </c>
      <c r="C303" s="4" t="s">
        <v>559</v>
      </c>
      <c r="D303" t="s">
        <v>563</v>
      </c>
      <c r="E303" s="13" t="s">
        <v>1444</v>
      </c>
      <c r="F303" s="13" t="s">
        <v>1513</v>
      </c>
      <c r="G303">
        <f t="shared" si="20"/>
        <v>0</v>
      </c>
      <c r="H303" s="7">
        <f t="shared" si="21"/>
        <v>0</v>
      </c>
      <c r="I303" s="39">
        <f t="shared" si="22"/>
        <v>0</v>
      </c>
      <c r="J303" s="7">
        <f t="shared" si="23"/>
        <v>0</v>
      </c>
      <c r="K303" s="7">
        <f t="shared" si="24"/>
        <v>0</v>
      </c>
    </row>
    <row r="304" spans="1:11" ht="16" x14ac:dyDescent="0.2">
      <c r="A304" s="5" t="s">
        <v>562</v>
      </c>
      <c r="B304" s="3" t="s">
        <v>558</v>
      </c>
      <c r="C304" s="4" t="s">
        <v>559</v>
      </c>
      <c r="D304" t="s">
        <v>563</v>
      </c>
      <c r="E304" s="13" t="s">
        <v>1445</v>
      </c>
      <c r="F304" s="13" t="s">
        <v>1513</v>
      </c>
      <c r="G304">
        <f t="shared" si="20"/>
        <v>0</v>
      </c>
      <c r="H304" s="7">
        <f t="shared" si="21"/>
        <v>0</v>
      </c>
      <c r="I304" s="39">
        <f t="shared" si="22"/>
        <v>0</v>
      </c>
      <c r="J304" s="7">
        <f t="shared" si="23"/>
        <v>0</v>
      </c>
      <c r="K304" s="7">
        <f t="shared" si="24"/>
        <v>0</v>
      </c>
    </row>
    <row r="305" spans="1:11" ht="16" x14ac:dyDescent="0.2">
      <c r="A305" s="5" t="s">
        <v>564</v>
      </c>
      <c r="B305" s="3" t="s">
        <v>558</v>
      </c>
      <c r="C305" s="4" t="s">
        <v>559</v>
      </c>
      <c r="D305" t="s">
        <v>565</v>
      </c>
      <c r="E305" s="13" t="s">
        <v>1446</v>
      </c>
      <c r="F305" s="13" t="s">
        <v>1513</v>
      </c>
      <c r="G305">
        <f t="shared" si="20"/>
        <v>5</v>
      </c>
      <c r="H305" s="7">
        <f t="shared" si="21"/>
        <v>36860020</v>
      </c>
      <c r="I305" s="39">
        <f t="shared" si="22"/>
        <v>7377</v>
      </c>
      <c r="J305" s="7">
        <f t="shared" si="23"/>
        <v>4996.6137996475536</v>
      </c>
      <c r="K305" s="7">
        <f t="shared" si="24"/>
        <v>-1446221</v>
      </c>
    </row>
    <row r="306" spans="1:11" ht="16" x14ac:dyDescent="0.2">
      <c r="A306" s="5" t="s">
        <v>564</v>
      </c>
      <c r="B306" s="3" t="s">
        <v>558</v>
      </c>
      <c r="C306" s="4" t="s">
        <v>559</v>
      </c>
      <c r="D306" t="s">
        <v>565</v>
      </c>
      <c r="E306" s="13" t="s">
        <v>1443</v>
      </c>
      <c r="F306" s="13" t="s">
        <v>1514</v>
      </c>
      <c r="G306">
        <f t="shared" si="20"/>
        <v>5</v>
      </c>
      <c r="H306" s="7">
        <f t="shared" si="21"/>
        <v>36860020</v>
      </c>
      <c r="I306" s="39">
        <f t="shared" si="22"/>
        <v>7377</v>
      </c>
      <c r="J306" s="7">
        <f t="shared" si="23"/>
        <v>4996.6137996475536</v>
      </c>
      <c r="K306" s="7">
        <f t="shared" si="24"/>
        <v>-1446221</v>
      </c>
    </row>
    <row r="307" spans="1:11" ht="16" x14ac:dyDescent="0.2">
      <c r="A307" s="5" t="s">
        <v>564</v>
      </c>
      <c r="B307" s="3" t="s">
        <v>558</v>
      </c>
      <c r="C307" s="4" t="s">
        <v>559</v>
      </c>
      <c r="D307" t="s">
        <v>565</v>
      </c>
      <c r="E307" s="13" t="s">
        <v>1445</v>
      </c>
      <c r="F307" s="13" t="s">
        <v>1514</v>
      </c>
      <c r="G307">
        <f t="shared" si="20"/>
        <v>5</v>
      </c>
      <c r="H307" s="7">
        <f t="shared" si="21"/>
        <v>36860020</v>
      </c>
      <c r="I307" s="39">
        <f t="shared" si="22"/>
        <v>7377</v>
      </c>
      <c r="J307" s="7">
        <f t="shared" si="23"/>
        <v>4996.6137996475536</v>
      </c>
      <c r="K307" s="7">
        <f t="shared" si="24"/>
        <v>-1446221</v>
      </c>
    </row>
    <row r="308" spans="1:11" ht="16" x14ac:dyDescent="0.2">
      <c r="A308" s="5" t="s">
        <v>566</v>
      </c>
      <c r="B308" s="3" t="s">
        <v>558</v>
      </c>
      <c r="C308" s="4" t="s">
        <v>559</v>
      </c>
      <c r="D308" t="s">
        <v>567</v>
      </c>
      <c r="E308" s="13" t="s">
        <v>1447</v>
      </c>
      <c r="F308" s="13" t="s">
        <v>1513</v>
      </c>
      <c r="G308">
        <f t="shared" si="20"/>
        <v>5</v>
      </c>
      <c r="H308" s="7">
        <f t="shared" si="21"/>
        <v>13579035</v>
      </c>
      <c r="I308" s="39">
        <f t="shared" si="22"/>
        <v>7336</v>
      </c>
      <c r="J308" s="7">
        <f t="shared" si="23"/>
        <v>1851.0134950926936</v>
      </c>
      <c r="K308" s="7">
        <f t="shared" si="24"/>
        <v>-511531</v>
      </c>
    </row>
    <row r="309" spans="1:11" ht="16" x14ac:dyDescent="0.2">
      <c r="A309" s="5" t="s">
        <v>566</v>
      </c>
      <c r="B309" s="3" t="s">
        <v>558</v>
      </c>
      <c r="C309" s="4" t="s">
        <v>559</v>
      </c>
      <c r="D309" t="s">
        <v>567</v>
      </c>
      <c r="E309" s="13" t="s">
        <v>1446</v>
      </c>
      <c r="F309" s="13" t="s">
        <v>1513</v>
      </c>
      <c r="G309">
        <f t="shared" si="20"/>
        <v>5</v>
      </c>
      <c r="H309" s="7">
        <f t="shared" si="21"/>
        <v>13579035</v>
      </c>
      <c r="I309" s="39">
        <f t="shared" si="22"/>
        <v>7336</v>
      </c>
      <c r="J309" s="7">
        <f t="shared" si="23"/>
        <v>1851.0134950926936</v>
      </c>
      <c r="K309" s="7">
        <f t="shared" si="24"/>
        <v>-511531</v>
      </c>
    </row>
    <row r="310" spans="1:11" ht="16" x14ac:dyDescent="0.2">
      <c r="A310" s="5" t="s">
        <v>566</v>
      </c>
      <c r="B310" s="3" t="s">
        <v>558</v>
      </c>
      <c r="C310" s="4" t="s">
        <v>559</v>
      </c>
      <c r="D310" t="s">
        <v>567</v>
      </c>
      <c r="E310" s="13" t="s">
        <v>1443</v>
      </c>
      <c r="F310" s="13" t="s">
        <v>1513</v>
      </c>
      <c r="G310">
        <f t="shared" si="20"/>
        <v>5</v>
      </c>
      <c r="H310" s="7">
        <f t="shared" si="21"/>
        <v>13579035</v>
      </c>
      <c r="I310" s="39">
        <f t="shared" si="22"/>
        <v>7336</v>
      </c>
      <c r="J310" s="7">
        <f t="shared" si="23"/>
        <v>1851.0134950926936</v>
      </c>
      <c r="K310" s="7">
        <f t="shared" si="24"/>
        <v>-511531</v>
      </c>
    </row>
    <row r="311" spans="1:11" ht="16" x14ac:dyDescent="0.2">
      <c r="A311" s="5" t="s">
        <v>568</v>
      </c>
      <c r="B311" s="3" t="s">
        <v>558</v>
      </c>
      <c r="C311" s="4" t="s">
        <v>559</v>
      </c>
      <c r="D311" t="s">
        <v>569</v>
      </c>
      <c r="E311" s="13" t="s">
        <v>1448</v>
      </c>
      <c r="F311" s="13" t="s">
        <v>1514</v>
      </c>
      <c r="G311">
        <f t="shared" si="20"/>
        <v>6</v>
      </c>
      <c r="H311" s="7">
        <f t="shared" si="21"/>
        <v>1767145</v>
      </c>
      <c r="I311" s="39">
        <f t="shared" si="22"/>
        <v>2070</v>
      </c>
      <c r="J311" s="7">
        <f t="shared" si="23"/>
        <v>853.6932367149758</v>
      </c>
      <c r="K311" s="7">
        <f t="shared" si="24"/>
        <v>-69272</v>
      </c>
    </row>
    <row r="312" spans="1:11" ht="16" x14ac:dyDescent="0.2">
      <c r="A312" s="5" t="s">
        <v>570</v>
      </c>
      <c r="B312" s="3" t="s">
        <v>558</v>
      </c>
      <c r="C312" s="4" t="s">
        <v>559</v>
      </c>
      <c r="D312" t="s">
        <v>571</v>
      </c>
      <c r="E312" s="13" t="s">
        <v>1448</v>
      </c>
      <c r="F312" s="13" t="s">
        <v>1513</v>
      </c>
      <c r="G312">
        <f t="shared" si="20"/>
        <v>6</v>
      </c>
      <c r="H312" s="7">
        <f t="shared" si="21"/>
        <v>5946767</v>
      </c>
      <c r="I312" s="39">
        <f t="shared" si="22"/>
        <v>7138</v>
      </c>
      <c r="J312" s="7">
        <f t="shared" si="23"/>
        <v>833.11389745026622</v>
      </c>
      <c r="K312" s="7">
        <f t="shared" si="24"/>
        <v>-244996</v>
      </c>
    </row>
    <row r="313" spans="1:11" ht="16" x14ac:dyDescent="0.2">
      <c r="A313" s="5" t="s">
        <v>570</v>
      </c>
      <c r="B313" s="3" t="s">
        <v>558</v>
      </c>
      <c r="C313" s="4" t="s">
        <v>559</v>
      </c>
      <c r="D313" t="s">
        <v>571</v>
      </c>
      <c r="E313" s="13" t="s">
        <v>1446</v>
      </c>
      <c r="F313" s="13" t="s">
        <v>1513</v>
      </c>
      <c r="G313">
        <f t="shared" si="20"/>
        <v>6</v>
      </c>
      <c r="H313" s="7">
        <f t="shared" si="21"/>
        <v>5946767</v>
      </c>
      <c r="I313" s="39">
        <f t="shared" si="22"/>
        <v>7138</v>
      </c>
      <c r="J313" s="7">
        <f t="shared" si="23"/>
        <v>833.11389745026622</v>
      </c>
      <c r="K313" s="7">
        <f t="shared" si="24"/>
        <v>-244996</v>
      </c>
    </row>
    <row r="314" spans="1:11" ht="16" x14ac:dyDescent="0.2">
      <c r="A314" s="5" t="s">
        <v>572</v>
      </c>
      <c r="B314" s="3" t="s">
        <v>558</v>
      </c>
      <c r="C314" s="4" t="s">
        <v>559</v>
      </c>
      <c r="D314" t="s">
        <v>573</v>
      </c>
      <c r="E314" s="13" t="s">
        <v>1448</v>
      </c>
      <c r="F314" s="13" t="s">
        <v>1514</v>
      </c>
      <c r="G314">
        <f t="shared" si="20"/>
        <v>6</v>
      </c>
      <c r="H314" s="7">
        <f t="shared" si="21"/>
        <v>2798974</v>
      </c>
      <c r="I314" s="39">
        <f t="shared" si="22"/>
        <v>2143</v>
      </c>
      <c r="J314" s="7">
        <f t="shared" si="23"/>
        <v>1306.100793280448</v>
      </c>
      <c r="K314" s="7">
        <f t="shared" si="24"/>
        <v>-67128</v>
      </c>
    </row>
    <row r="315" spans="1:11" ht="16" x14ac:dyDescent="0.2">
      <c r="A315" s="5" t="s">
        <v>574</v>
      </c>
      <c r="B315" s="3" t="s">
        <v>558</v>
      </c>
      <c r="C315" s="4" t="s">
        <v>559</v>
      </c>
      <c r="D315" t="s">
        <v>575</v>
      </c>
      <c r="E315" s="13" t="s">
        <v>1448</v>
      </c>
      <c r="F315" s="13" t="s">
        <v>1514</v>
      </c>
      <c r="G315">
        <f t="shared" si="20"/>
        <v>6</v>
      </c>
      <c r="H315" s="7">
        <f t="shared" si="21"/>
        <v>444680</v>
      </c>
      <c r="I315" s="39">
        <f t="shared" si="22"/>
        <v>981</v>
      </c>
      <c r="J315" s="7">
        <f t="shared" si="23"/>
        <v>453.29255861365954</v>
      </c>
      <c r="K315" s="7">
        <f t="shared" si="24"/>
        <v>-32022</v>
      </c>
    </row>
    <row r="316" spans="1:11" ht="16" x14ac:dyDescent="0.2">
      <c r="A316" s="5" t="s">
        <v>576</v>
      </c>
      <c r="B316" s="3" t="s">
        <v>558</v>
      </c>
      <c r="C316" s="4" t="s">
        <v>559</v>
      </c>
      <c r="D316" t="s">
        <v>577</v>
      </c>
      <c r="E316" s="13" t="s">
        <v>1448</v>
      </c>
      <c r="F316" s="13" t="s">
        <v>1514</v>
      </c>
      <c r="G316">
        <f t="shared" si="20"/>
        <v>3</v>
      </c>
      <c r="H316" s="7">
        <f t="shared" si="21"/>
        <v>34283592</v>
      </c>
      <c r="I316" s="39">
        <f t="shared" si="22"/>
        <v>3825</v>
      </c>
      <c r="J316" s="7">
        <f t="shared" si="23"/>
        <v>8963.030588235295</v>
      </c>
      <c r="K316" s="7">
        <f t="shared" si="24"/>
        <v>-873735</v>
      </c>
    </row>
    <row r="317" spans="1:11" ht="16" x14ac:dyDescent="0.2">
      <c r="A317" s="5" t="s">
        <v>576</v>
      </c>
      <c r="B317" s="3" t="s">
        <v>558</v>
      </c>
      <c r="C317" s="4" t="s">
        <v>559</v>
      </c>
      <c r="D317" t="s">
        <v>577</v>
      </c>
      <c r="E317" s="13" t="s">
        <v>1443</v>
      </c>
      <c r="F317" s="13" t="s">
        <v>1514</v>
      </c>
      <c r="G317">
        <f t="shared" si="20"/>
        <v>3</v>
      </c>
      <c r="H317" s="7">
        <f t="shared" si="21"/>
        <v>34283592</v>
      </c>
      <c r="I317" s="39">
        <f t="shared" si="22"/>
        <v>3825</v>
      </c>
      <c r="J317" s="7">
        <f t="shared" si="23"/>
        <v>8963.030588235295</v>
      </c>
      <c r="K317" s="7">
        <f t="shared" si="24"/>
        <v>-873735</v>
      </c>
    </row>
    <row r="318" spans="1:11" ht="16" x14ac:dyDescent="0.2">
      <c r="A318" s="5" t="s">
        <v>578</v>
      </c>
      <c r="B318" s="3" t="s">
        <v>558</v>
      </c>
      <c r="C318" s="4" t="s">
        <v>559</v>
      </c>
      <c r="D318" t="s">
        <v>579</v>
      </c>
      <c r="E318" s="13" t="s">
        <v>1443</v>
      </c>
      <c r="F318" s="13" t="s">
        <v>1514</v>
      </c>
      <c r="G318">
        <f t="shared" si="20"/>
        <v>3</v>
      </c>
      <c r="H318" s="7">
        <f t="shared" si="21"/>
        <v>42693739</v>
      </c>
      <c r="I318" s="39">
        <f t="shared" si="22"/>
        <v>6864</v>
      </c>
      <c r="J318" s="7">
        <f t="shared" si="23"/>
        <v>6219.9503205128203</v>
      </c>
      <c r="K318" s="7">
        <f t="shared" si="24"/>
        <v>-1695149</v>
      </c>
    </row>
    <row r="319" spans="1:11" ht="16" x14ac:dyDescent="0.2">
      <c r="A319" s="5" t="s">
        <v>578</v>
      </c>
      <c r="B319" s="3" t="s">
        <v>558</v>
      </c>
      <c r="C319" s="4" t="s">
        <v>559</v>
      </c>
      <c r="D319" t="s">
        <v>579</v>
      </c>
      <c r="E319" s="13" t="s">
        <v>1445</v>
      </c>
      <c r="F319" s="13" t="s">
        <v>1514</v>
      </c>
      <c r="G319">
        <f t="shared" si="20"/>
        <v>3</v>
      </c>
      <c r="H319" s="7">
        <f t="shared" si="21"/>
        <v>42693739</v>
      </c>
      <c r="I319" s="39">
        <f t="shared" si="22"/>
        <v>6864</v>
      </c>
      <c r="J319" s="7">
        <f t="shared" si="23"/>
        <v>6219.9503205128203</v>
      </c>
      <c r="K319" s="7">
        <f t="shared" si="24"/>
        <v>-1695149</v>
      </c>
    </row>
    <row r="320" spans="1:11" ht="16" x14ac:dyDescent="0.2">
      <c r="A320" s="5" t="s">
        <v>580</v>
      </c>
      <c r="B320" s="3" t="s">
        <v>558</v>
      </c>
      <c r="C320" s="4" t="s">
        <v>559</v>
      </c>
      <c r="D320" t="s">
        <v>581</v>
      </c>
      <c r="E320" s="13" t="s">
        <v>1443</v>
      </c>
      <c r="F320" s="13" t="s">
        <v>1514</v>
      </c>
      <c r="G320">
        <f t="shared" si="20"/>
        <v>6</v>
      </c>
      <c r="H320" s="7">
        <f t="shared" si="21"/>
        <v>13498427</v>
      </c>
      <c r="I320" s="39">
        <f t="shared" si="22"/>
        <v>4604</v>
      </c>
      <c r="J320" s="7">
        <f t="shared" si="23"/>
        <v>2931.8911815812339</v>
      </c>
      <c r="K320" s="7">
        <f t="shared" si="24"/>
        <v>-511322</v>
      </c>
    </row>
    <row r="321" spans="1:11" ht="16" x14ac:dyDescent="0.2">
      <c r="A321" s="5" t="s">
        <v>580</v>
      </c>
      <c r="B321" s="3" t="s">
        <v>558</v>
      </c>
      <c r="C321" s="4" t="s">
        <v>559</v>
      </c>
      <c r="D321" t="s">
        <v>581</v>
      </c>
      <c r="E321" s="13" t="s">
        <v>1445</v>
      </c>
      <c r="F321" s="13" t="s">
        <v>1515</v>
      </c>
      <c r="G321">
        <f t="shared" si="20"/>
        <v>6</v>
      </c>
      <c r="H321" s="7">
        <f t="shared" si="21"/>
        <v>13498427</v>
      </c>
      <c r="I321" s="39">
        <f t="shared" si="22"/>
        <v>4604</v>
      </c>
      <c r="J321" s="7">
        <f t="shared" si="23"/>
        <v>2931.8911815812339</v>
      </c>
      <c r="K321" s="7">
        <f t="shared" si="24"/>
        <v>-511322</v>
      </c>
    </row>
    <row r="322" spans="1:11" ht="16" x14ac:dyDescent="0.2">
      <c r="A322" s="5" t="s">
        <v>582</v>
      </c>
      <c r="B322" s="3" t="s">
        <v>558</v>
      </c>
      <c r="C322" s="4" t="s">
        <v>559</v>
      </c>
      <c r="D322" t="s">
        <v>583</v>
      </c>
      <c r="E322" s="13" t="s">
        <v>1449</v>
      </c>
      <c r="F322" s="13" t="s">
        <v>1515</v>
      </c>
      <c r="G322">
        <f t="shared" ref="G322:G385" si="25">VLOOKUP($A322,data,5,FALSE)</f>
        <v>6</v>
      </c>
      <c r="H322" s="7">
        <f t="shared" ref="H322:H385" si="26">VLOOKUP($A322,data,6,FALSE)</f>
        <v>5864126</v>
      </c>
      <c r="I322" s="39">
        <f t="shared" ref="I322:I385" si="27">VLOOKUP($A322,data,7,FALSE)</f>
        <v>5498</v>
      </c>
      <c r="J322" s="7">
        <f t="shared" ref="J322:J385" si="28">VLOOKUP($A322,data,8,FALSE)</f>
        <v>1066.5925791196798</v>
      </c>
      <c r="K322" s="7">
        <f t="shared" ref="K322:K385" si="29">VLOOKUP($A322,data,9,FALSE)</f>
        <v>-371219</v>
      </c>
    </row>
    <row r="323" spans="1:11" ht="16" x14ac:dyDescent="0.2">
      <c r="A323" s="5" t="s">
        <v>582</v>
      </c>
      <c r="B323" s="3" t="s">
        <v>558</v>
      </c>
      <c r="C323" s="4" t="s">
        <v>559</v>
      </c>
      <c r="D323" t="s">
        <v>583</v>
      </c>
      <c r="E323" s="13" t="s">
        <v>1445</v>
      </c>
      <c r="F323" s="13" t="s">
        <v>1515</v>
      </c>
      <c r="G323">
        <f t="shared" si="25"/>
        <v>6</v>
      </c>
      <c r="H323" s="7">
        <f t="shared" si="26"/>
        <v>5864126</v>
      </c>
      <c r="I323" s="39">
        <f t="shared" si="27"/>
        <v>5498</v>
      </c>
      <c r="J323" s="7">
        <f t="shared" si="28"/>
        <v>1066.5925791196798</v>
      </c>
      <c r="K323" s="7">
        <f t="shared" si="29"/>
        <v>-371219</v>
      </c>
    </row>
    <row r="324" spans="1:11" ht="16" x14ac:dyDescent="0.2">
      <c r="A324" s="5" t="s">
        <v>584</v>
      </c>
      <c r="B324" s="3" t="s">
        <v>558</v>
      </c>
      <c r="C324" s="4" t="s">
        <v>559</v>
      </c>
      <c r="D324" t="s">
        <v>585</v>
      </c>
      <c r="E324" s="13" t="s">
        <v>1445</v>
      </c>
      <c r="F324" s="13" t="s">
        <v>1515</v>
      </c>
      <c r="G324">
        <f t="shared" si="25"/>
        <v>5</v>
      </c>
      <c r="H324" s="7">
        <f t="shared" si="26"/>
        <v>4194141</v>
      </c>
      <c r="I324" s="39">
        <f t="shared" si="27"/>
        <v>1770</v>
      </c>
      <c r="J324" s="7">
        <f t="shared" si="28"/>
        <v>2369.571186440678</v>
      </c>
      <c r="K324" s="7">
        <f t="shared" si="29"/>
        <v>-213301</v>
      </c>
    </row>
    <row r="325" spans="1:11" ht="16" x14ac:dyDescent="0.2">
      <c r="A325" s="5" t="s">
        <v>586</v>
      </c>
      <c r="B325" s="3" t="s">
        <v>558</v>
      </c>
      <c r="C325" s="4" t="s">
        <v>559</v>
      </c>
      <c r="D325" t="s">
        <v>587</v>
      </c>
      <c r="E325" s="13" t="s">
        <v>1445</v>
      </c>
      <c r="F325" s="13" t="s">
        <v>1515</v>
      </c>
      <c r="G325">
        <f t="shared" si="25"/>
        <v>5</v>
      </c>
      <c r="H325" s="7">
        <f t="shared" si="26"/>
        <v>4163052</v>
      </c>
      <c r="I325" s="39">
        <f t="shared" si="27"/>
        <v>1915</v>
      </c>
      <c r="J325" s="7">
        <f t="shared" si="28"/>
        <v>2173.9174934725847</v>
      </c>
      <c r="K325" s="7">
        <f t="shared" si="29"/>
        <v>-194392</v>
      </c>
    </row>
    <row r="326" spans="1:11" ht="16" x14ac:dyDescent="0.2">
      <c r="A326" s="5" t="s">
        <v>586</v>
      </c>
      <c r="B326" s="3" t="s">
        <v>558</v>
      </c>
      <c r="C326" s="4" t="s">
        <v>559</v>
      </c>
      <c r="D326" t="s">
        <v>587</v>
      </c>
      <c r="E326" s="13" t="s">
        <v>1450</v>
      </c>
      <c r="F326" s="13" t="s">
        <v>1515</v>
      </c>
      <c r="G326">
        <f t="shared" si="25"/>
        <v>5</v>
      </c>
      <c r="H326" s="7">
        <f t="shared" si="26"/>
        <v>4163052</v>
      </c>
      <c r="I326" s="39">
        <f t="shared" si="27"/>
        <v>1915</v>
      </c>
      <c r="J326" s="7">
        <f t="shared" si="28"/>
        <v>2173.9174934725847</v>
      </c>
      <c r="K326" s="7">
        <f t="shared" si="29"/>
        <v>-194392</v>
      </c>
    </row>
    <row r="327" spans="1:11" ht="16" x14ac:dyDescent="0.2">
      <c r="A327" s="5" t="s">
        <v>588</v>
      </c>
      <c r="B327" s="3" t="s">
        <v>558</v>
      </c>
      <c r="C327" s="4" t="s">
        <v>559</v>
      </c>
      <c r="D327" t="s">
        <v>589</v>
      </c>
      <c r="E327" s="13" t="s">
        <v>1449</v>
      </c>
      <c r="F327" s="13" t="s">
        <v>1515</v>
      </c>
      <c r="G327">
        <f t="shared" si="25"/>
        <v>6</v>
      </c>
      <c r="H327" s="7">
        <f t="shared" si="26"/>
        <v>4766034</v>
      </c>
      <c r="I327" s="39">
        <f t="shared" si="27"/>
        <v>2792</v>
      </c>
      <c r="J327" s="7">
        <f t="shared" si="28"/>
        <v>1707.0322349570201</v>
      </c>
      <c r="K327" s="7">
        <f t="shared" si="29"/>
        <v>-284610</v>
      </c>
    </row>
    <row r="328" spans="1:11" ht="16" x14ac:dyDescent="0.2">
      <c r="A328" s="5" t="s">
        <v>588</v>
      </c>
      <c r="B328" s="3" t="s">
        <v>558</v>
      </c>
      <c r="C328" s="4" t="s">
        <v>559</v>
      </c>
      <c r="D328" t="s">
        <v>589</v>
      </c>
      <c r="E328" s="13" t="s">
        <v>1450</v>
      </c>
      <c r="F328" s="13" t="s">
        <v>1515</v>
      </c>
      <c r="G328">
        <f t="shared" si="25"/>
        <v>6</v>
      </c>
      <c r="H328" s="7">
        <f t="shared" si="26"/>
        <v>4766034</v>
      </c>
      <c r="I328" s="39">
        <f t="shared" si="27"/>
        <v>2792</v>
      </c>
      <c r="J328" s="7">
        <f t="shared" si="28"/>
        <v>1707.0322349570201</v>
      </c>
      <c r="K328" s="7">
        <f t="shared" si="29"/>
        <v>-284610</v>
      </c>
    </row>
    <row r="329" spans="1:11" ht="16" x14ac:dyDescent="0.2">
      <c r="A329" s="5" t="s">
        <v>590</v>
      </c>
      <c r="B329" s="3" t="s">
        <v>558</v>
      </c>
      <c r="C329" s="4" t="s">
        <v>559</v>
      </c>
      <c r="D329" t="s">
        <v>591</v>
      </c>
      <c r="E329" s="13" t="s">
        <v>1449</v>
      </c>
      <c r="F329" s="13" t="s">
        <v>1515</v>
      </c>
      <c r="G329">
        <f t="shared" si="25"/>
        <v>5</v>
      </c>
      <c r="H329" s="7">
        <f t="shared" si="26"/>
        <v>0</v>
      </c>
      <c r="I329" s="39">
        <f t="shared" si="27"/>
        <v>2406</v>
      </c>
      <c r="J329" s="7">
        <f t="shared" si="28"/>
        <v>0</v>
      </c>
      <c r="K329" s="7">
        <f t="shared" si="29"/>
        <v>-874779</v>
      </c>
    </row>
    <row r="330" spans="1:11" ht="16" x14ac:dyDescent="0.2">
      <c r="A330" s="5" t="s">
        <v>592</v>
      </c>
      <c r="B330" s="3" t="s">
        <v>558</v>
      </c>
      <c r="C330" s="4" t="s">
        <v>559</v>
      </c>
      <c r="D330" t="s">
        <v>593</v>
      </c>
      <c r="E330" s="13" t="s">
        <v>1444</v>
      </c>
      <c r="F330" s="13" t="s">
        <v>1516</v>
      </c>
      <c r="G330">
        <f t="shared" si="25"/>
        <v>5</v>
      </c>
      <c r="H330" s="7">
        <f t="shared" si="26"/>
        <v>7632392</v>
      </c>
      <c r="I330" s="39">
        <f t="shared" si="27"/>
        <v>3323</v>
      </c>
      <c r="J330" s="7">
        <f t="shared" si="28"/>
        <v>2296.8377971712307</v>
      </c>
      <c r="K330" s="7">
        <f t="shared" si="29"/>
        <v>-632083</v>
      </c>
    </row>
    <row r="331" spans="1:11" ht="16" x14ac:dyDescent="0.2">
      <c r="A331" s="5" t="s">
        <v>592</v>
      </c>
      <c r="B331" s="3" t="s">
        <v>558</v>
      </c>
      <c r="C331" s="4" t="s">
        <v>559</v>
      </c>
      <c r="D331" t="s">
        <v>593</v>
      </c>
      <c r="E331" s="13" t="s">
        <v>1450</v>
      </c>
      <c r="F331" s="13" t="s">
        <v>1516</v>
      </c>
      <c r="G331">
        <f t="shared" si="25"/>
        <v>5</v>
      </c>
      <c r="H331" s="7">
        <f t="shared" si="26"/>
        <v>7632392</v>
      </c>
      <c r="I331" s="39">
        <f t="shared" si="27"/>
        <v>3323</v>
      </c>
      <c r="J331" s="7">
        <f t="shared" si="28"/>
        <v>2296.8377971712307</v>
      </c>
      <c r="K331" s="7">
        <f t="shared" si="29"/>
        <v>-632083</v>
      </c>
    </row>
    <row r="332" spans="1:11" ht="16" x14ac:dyDescent="0.2">
      <c r="A332" s="5" t="s">
        <v>594</v>
      </c>
      <c r="B332" s="3" t="s">
        <v>558</v>
      </c>
      <c r="C332" s="4" t="s">
        <v>559</v>
      </c>
      <c r="D332" t="s">
        <v>595</v>
      </c>
      <c r="E332" s="13" t="s">
        <v>1450</v>
      </c>
      <c r="F332" s="13" t="s">
        <v>1513</v>
      </c>
      <c r="G332">
        <f t="shared" si="25"/>
        <v>6</v>
      </c>
      <c r="H332" s="7">
        <f t="shared" si="26"/>
        <v>4177243</v>
      </c>
      <c r="I332" s="39">
        <f t="shared" si="27"/>
        <v>1873</v>
      </c>
      <c r="J332" s="7">
        <f t="shared" si="28"/>
        <v>2230.2418579818473</v>
      </c>
      <c r="K332" s="7">
        <f t="shared" si="29"/>
        <v>-129435</v>
      </c>
    </row>
    <row r="333" spans="1:11" ht="16" x14ac:dyDescent="0.2">
      <c r="A333" s="5" t="s">
        <v>594</v>
      </c>
      <c r="B333" s="3" t="s">
        <v>558</v>
      </c>
      <c r="C333" s="4" t="s">
        <v>559</v>
      </c>
      <c r="D333" t="s">
        <v>595</v>
      </c>
      <c r="E333" s="13" t="s">
        <v>1450</v>
      </c>
      <c r="F333" s="13" t="s">
        <v>1516</v>
      </c>
      <c r="G333">
        <f t="shared" si="25"/>
        <v>6</v>
      </c>
      <c r="H333" s="7">
        <f t="shared" si="26"/>
        <v>4177243</v>
      </c>
      <c r="I333" s="39">
        <f t="shared" si="27"/>
        <v>1873</v>
      </c>
      <c r="J333" s="7">
        <f t="shared" si="28"/>
        <v>2230.2418579818473</v>
      </c>
      <c r="K333" s="7">
        <f t="shared" si="29"/>
        <v>-129435</v>
      </c>
    </row>
    <row r="334" spans="1:11" ht="16" x14ac:dyDescent="0.2">
      <c r="A334" s="5" t="s">
        <v>594</v>
      </c>
      <c r="B334" s="3" t="s">
        <v>558</v>
      </c>
      <c r="C334" s="4" t="s">
        <v>559</v>
      </c>
      <c r="D334" t="s">
        <v>595</v>
      </c>
      <c r="E334" s="13" t="s">
        <v>1444</v>
      </c>
      <c r="F334" s="13" t="s">
        <v>1515</v>
      </c>
      <c r="G334">
        <f t="shared" si="25"/>
        <v>6</v>
      </c>
      <c r="H334" s="7">
        <f t="shared" si="26"/>
        <v>4177243</v>
      </c>
      <c r="I334" s="39">
        <f t="shared" si="27"/>
        <v>1873</v>
      </c>
      <c r="J334" s="7">
        <f t="shared" si="28"/>
        <v>2230.2418579818473</v>
      </c>
      <c r="K334" s="7">
        <f t="shared" si="29"/>
        <v>-129435</v>
      </c>
    </row>
    <row r="335" spans="1:11" ht="16" x14ac:dyDescent="0.2">
      <c r="A335" s="5" t="s">
        <v>596</v>
      </c>
      <c r="B335" s="3" t="s">
        <v>558</v>
      </c>
      <c r="C335" s="4" t="s">
        <v>559</v>
      </c>
      <c r="D335" t="s">
        <v>597</v>
      </c>
      <c r="E335" s="13" t="s">
        <v>1444</v>
      </c>
      <c r="F335" s="13" t="s">
        <v>1513</v>
      </c>
      <c r="G335">
        <f t="shared" si="25"/>
        <v>6</v>
      </c>
      <c r="H335" s="7">
        <f t="shared" si="26"/>
        <v>1138422</v>
      </c>
      <c r="I335" s="39">
        <f t="shared" si="27"/>
        <v>3962</v>
      </c>
      <c r="J335" s="7">
        <f t="shared" si="28"/>
        <v>287.33518425037857</v>
      </c>
      <c r="K335" s="7">
        <f t="shared" si="29"/>
        <v>-107100</v>
      </c>
    </row>
    <row r="336" spans="1:11" ht="16" x14ac:dyDescent="0.2">
      <c r="A336" s="5" t="s">
        <v>598</v>
      </c>
      <c r="B336" s="3" t="s">
        <v>558</v>
      </c>
      <c r="C336" s="4" t="s">
        <v>559</v>
      </c>
      <c r="D336" t="s">
        <v>599</v>
      </c>
      <c r="E336" s="13" t="s">
        <v>1449</v>
      </c>
      <c r="F336" s="13" t="s">
        <v>1515</v>
      </c>
      <c r="G336">
        <f t="shared" si="25"/>
        <v>5</v>
      </c>
      <c r="H336" s="7">
        <f t="shared" si="26"/>
        <v>1290168</v>
      </c>
      <c r="I336" s="39">
        <f t="shared" si="27"/>
        <v>1141</v>
      </c>
      <c r="J336" s="7">
        <f t="shared" si="28"/>
        <v>1130.7344434706397</v>
      </c>
      <c r="K336" s="7">
        <f t="shared" si="29"/>
        <v>-113406</v>
      </c>
    </row>
    <row r="337" spans="1:11" ht="16" x14ac:dyDescent="0.2">
      <c r="A337" s="5" t="s">
        <v>598</v>
      </c>
      <c r="B337" s="3" t="s">
        <v>558</v>
      </c>
      <c r="C337" s="4" t="s">
        <v>559</v>
      </c>
      <c r="D337" t="s">
        <v>599</v>
      </c>
      <c r="E337" s="13" t="s">
        <v>1445</v>
      </c>
      <c r="F337" s="13" t="s">
        <v>1515</v>
      </c>
      <c r="G337">
        <f t="shared" si="25"/>
        <v>5</v>
      </c>
      <c r="H337" s="7">
        <f t="shared" si="26"/>
        <v>1290168</v>
      </c>
      <c r="I337" s="39">
        <f t="shared" si="27"/>
        <v>1141</v>
      </c>
      <c r="J337" s="7">
        <f t="shared" si="28"/>
        <v>1130.7344434706397</v>
      </c>
      <c r="K337" s="7">
        <f t="shared" si="29"/>
        <v>-113406</v>
      </c>
    </row>
    <row r="338" spans="1:11" ht="16" x14ac:dyDescent="0.2">
      <c r="A338" s="5" t="s">
        <v>600</v>
      </c>
      <c r="B338" s="3" t="s">
        <v>558</v>
      </c>
      <c r="C338" s="4" t="s">
        <v>559</v>
      </c>
      <c r="D338" t="s">
        <v>601</v>
      </c>
      <c r="E338" s="13" t="s">
        <v>1449</v>
      </c>
      <c r="F338" s="13" t="s">
        <v>1515</v>
      </c>
      <c r="G338">
        <f t="shared" si="25"/>
        <v>6</v>
      </c>
      <c r="H338" s="7">
        <f t="shared" si="26"/>
        <v>6261032</v>
      </c>
      <c r="I338" s="39">
        <f t="shared" si="27"/>
        <v>2858</v>
      </c>
      <c r="J338" s="7">
        <f t="shared" si="28"/>
        <v>2190.7039888033592</v>
      </c>
      <c r="K338" s="7">
        <f t="shared" si="29"/>
        <v>-106172</v>
      </c>
    </row>
    <row r="339" spans="1:11" ht="16" x14ac:dyDescent="0.2">
      <c r="A339" s="5" t="s">
        <v>600</v>
      </c>
      <c r="B339" s="3" t="s">
        <v>558</v>
      </c>
      <c r="C339" s="4" t="s">
        <v>559</v>
      </c>
      <c r="D339" t="s">
        <v>601</v>
      </c>
      <c r="E339" s="13" t="s">
        <v>1445</v>
      </c>
      <c r="F339" s="13" t="s">
        <v>1515</v>
      </c>
      <c r="G339">
        <f t="shared" si="25"/>
        <v>6</v>
      </c>
      <c r="H339" s="7">
        <f t="shared" si="26"/>
        <v>6261032</v>
      </c>
      <c r="I339" s="39">
        <f t="shared" si="27"/>
        <v>2858</v>
      </c>
      <c r="J339" s="7">
        <f t="shared" si="28"/>
        <v>2190.7039888033592</v>
      </c>
      <c r="K339" s="7">
        <f t="shared" si="29"/>
        <v>-106172</v>
      </c>
    </row>
    <row r="340" spans="1:11" ht="16" x14ac:dyDescent="0.2">
      <c r="A340" s="5" t="s">
        <v>602</v>
      </c>
      <c r="B340" s="3" t="s">
        <v>558</v>
      </c>
      <c r="C340" s="4" t="s">
        <v>559</v>
      </c>
      <c r="D340" t="s">
        <v>603</v>
      </c>
      <c r="E340" s="13" t="s">
        <v>1445</v>
      </c>
      <c r="F340" s="13" t="s">
        <v>1515</v>
      </c>
      <c r="G340">
        <f t="shared" si="25"/>
        <v>6</v>
      </c>
      <c r="H340" s="7">
        <f t="shared" si="26"/>
        <v>4885899</v>
      </c>
      <c r="I340" s="39">
        <f t="shared" si="27"/>
        <v>3517</v>
      </c>
      <c r="J340" s="7">
        <f t="shared" si="28"/>
        <v>1389.2234859255047</v>
      </c>
      <c r="K340" s="7">
        <f t="shared" si="29"/>
        <v>-430121</v>
      </c>
    </row>
    <row r="341" spans="1:11" ht="16" x14ac:dyDescent="0.2">
      <c r="A341" s="5" t="s">
        <v>604</v>
      </c>
      <c r="B341" s="3" t="s">
        <v>558</v>
      </c>
      <c r="C341" s="4" t="s">
        <v>559</v>
      </c>
      <c r="D341" t="s">
        <v>605</v>
      </c>
      <c r="E341" s="13" t="s">
        <v>1450</v>
      </c>
      <c r="F341" s="13" t="s">
        <v>1516</v>
      </c>
      <c r="G341">
        <f t="shared" si="25"/>
        <v>6</v>
      </c>
      <c r="H341" s="7">
        <f t="shared" si="26"/>
        <v>2832128</v>
      </c>
      <c r="I341" s="39">
        <f t="shared" si="27"/>
        <v>1450</v>
      </c>
      <c r="J341" s="7">
        <f t="shared" si="28"/>
        <v>1953.191724137931</v>
      </c>
      <c r="K341" s="7">
        <f t="shared" si="29"/>
        <v>-54792</v>
      </c>
    </row>
    <row r="342" spans="1:11" ht="16" x14ac:dyDescent="0.2">
      <c r="A342" s="5" t="s">
        <v>606</v>
      </c>
      <c r="B342" s="3" t="s">
        <v>558</v>
      </c>
      <c r="C342" s="4" t="s">
        <v>559</v>
      </c>
      <c r="D342" t="s">
        <v>607</v>
      </c>
      <c r="E342" s="13" t="s">
        <v>1448</v>
      </c>
      <c r="F342" s="13" t="s">
        <v>1514</v>
      </c>
      <c r="G342">
        <f t="shared" si="25"/>
        <v>6</v>
      </c>
      <c r="H342" s="7">
        <f t="shared" si="26"/>
        <v>983357</v>
      </c>
      <c r="I342" s="39">
        <f t="shared" si="27"/>
        <v>2781</v>
      </c>
      <c r="J342" s="7">
        <f t="shared" si="28"/>
        <v>353.59834591873425</v>
      </c>
      <c r="K342" s="7">
        <f t="shared" si="29"/>
        <v>-64642</v>
      </c>
    </row>
    <row r="343" spans="1:11" ht="16" x14ac:dyDescent="0.2">
      <c r="A343" s="5" t="s">
        <v>608</v>
      </c>
      <c r="B343" s="3" t="s">
        <v>558</v>
      </c>
      <c r="C343" s="4" t="s">
        <v>559</v>
      </c>
      <c r="D343" t="s">
        <v>609</v>
      </c>
      <c r="E343" s="13" t="s">
        <v>1450</v>
      </c>
      <c r="F343" s="13" t="s">
        <v>1515</v>
      </c>
      <c r="G343">
        <f t="shared" si="25"/>
        <v>6</v>
      </c>
      <c r="H343" s="7">
        <f t="shared" si="26"/>
        <v>3209579</v>
      </c>
      <c r="I343" s="39">
        <f t="shared" si="27"/>
        <v>1048</v>
      </c>
      <c r="J343" s="7">
        <f t="shared" si="28"/>
        <v>3062.5753816793895</v>
      </c>
      <c r="K343" s="7">
        <f t="shared" si="29"/>
        <v>-244886</v>
      </c>
    </row>
    <row r="344" spans="1:11" ht="16" x14ac:dyDescent="0.2">
      <c r="A344" s="5" t="s">
        <v>610</v>
      </c>
      <c r="B344" s="3" t="s">
        <v>558</v>
      </c>
      <c r="C344" s="4" t="s">
        <v>559</v>
      </c>
      <c r="D344" t="s">
        <v>611</v>
      </c>
      <c r="E344" s="13" t="s">
        <v>1448</v>
      </c>
      <c r="F344" s="13" t="s">
        <v>1514</v>
      </c>
      <c r="G344">
        <f t="shared" si="25"/>
        <v>6</v>
      </c>
      <c r="H344" s="7">
        <f t="shared" si="26"/>
        <v>879078</v>
      </c>
      <c r="I344" s="39">
        <f t="shared" si="27"/>
        <v>1533</v>
      </c>
      <c r="J344" s="7">
        <f t="shared" si="28"/>
        <v>573.43639921722115</v>
      </c>
      <c r="K344" s="7">
        <f t="shared" si="29"/>
        <v>-48067</v>
      </c>
    </row>
    <row r="345" spans="1:11" ht="16" x14ac:dyDescent="0.2">
      <c r="A345" s="5" t="s">
        <v>610</v>
      </c>
      <c r="B345" s="3" t="s">
        <v>558</v>
      </c>
      <c r="C345" s="4" t="s">
        <v>559</v>
      </c>
      <c r="D345" t="s">
        <v>611</v>
      </c>
      <c r="E345" s="13" t="s">
        <v>1443</v>
      </c>
      <c r="F345" s="13" t="s">
        <v>1514</v>
      </c>
      <c r="G345">
        <f t="shared" si="25"/>
        <v>6</v>
      </c>
      <c r="H345" s="7">
        <f t="shared" si="26"/>
        <v>879078</v>
      </c>
      <c r="I345" s="39">
        <f t="shared" si="27"/>
        <v>1533</v>
      </c>
      <c r="J345" s="7">
        <f t="shared" si="28"/>
        <v>573.43639921722115</v>
      </c>
      <c r="K345" s="7">
        <f t="shared" si="29"/>
        <v>-48067</v>
      </c>
    </row>
    <row r="346" spans="1:11" ht="16" x14ac:dyDescent="0.2">
      <c r="A346" s="5" t="s">
        <v>612</v>
      </c>
      <c r="B346" s="3" t="s">
        <v>558</v>
      </c>
      <c r="C346" s="4" t="s">
        <v>559</v>
      </c>
      <c r="D346" t="s">
        <v>613</v>
      </c>
      <c r="E346" s="13" t="s">
        <v>1446</v>
      </c>
      <c r="F346" s="13" t="s">
        <v>1513</v>
      </c>
      <c r="G346">
        <f t="shared" si="25"/>
        <v>5</v>
      </c>
      <c r="H346" s="7">
        <f t="shared" si="26"/>
        <v>2246970</v>
      </c>
      <c r="I346" s="39">
        <f t="shared" si="27"/>
        <v>2195</v>
      </c>
      <c r="J346" s="7">
        <f t="shared" si="28"/>
        <v>1023.6765375854214</v>
      </c>
      <c r="K346" s="7">
        <f t="shared" si="29"/>
        <v>-101106</v>
      </c>
    </row>
    <row r="347" spans="1:11" ht="16" x14ac:dyDescent="0.2">
      <c r="A347" s="5" t="s">
        <v>614</v>
      </c>
      <c r="B347" s="3" t="s">
        <v>558</v>
      </c>
      <c r="C347" s="4" t="s">
        <v>559</v>
      </c>
      <c r="D347" t="s">
        <v>615</v>
      </c>
      <c r="E347" s="13" t="s">
        <v>1444</v>
      </c>
      <c r="F347" s="13" t="s">
        <v>1515</v>
      </c>
      <c r="G347">
        <f t="shared" si="25"/>
        <v>5</v>
      </c>
      <c r="H347" s="7">
        <f t="shared" si="26"/>
        <v>3309153</v>
      </c>
      <c r="I347" s="39">
        <f t="shared" si="27"/>
        <v>1847</v>
      </c>
      <c r="J347" s="7">
        <f t="shared" si="28"/>
        <v>1791.6367081754197</v>
      </c>
      <c r="K347" s="7">
        <f t="shared" si="29"/>
        <v>-310241</v>
      </c>
    </row>
    <row r="348" spans="1:11" ht="16" x14ac:dyDescent="0.2">
      <c r="A348" s="5" t="s">
        <v>614</v>
      </c>
      <c r="B348" s="3" t="s">
        <v>558</v>
      </c>
      <c r="C348" s="4" t="s">
        <v>559</v>
      </c>
      <c r="D348" t="s">
        <v>615</v>
      </c>
      <c r="E348" s="13" t="s">
        <v>1445</v>
      </c>
      <c r="F348" s="13" t="s">
        <v>1515</v>
      </c>
      <c r="G348">
        <f t="shared" si="25"/>
        <v>5</v>
      </c>
      <c r="H348" s="7">
        <f t="shared" si="26"/>
        <v>3309153</v>
      </c>
      <c r="I348" s="39">
        <f t="shared" si="27"/>
        <v>1847</v>
      </c>
      <c r="J348" s="7">
        <f t="shared" si="28"/>
        <v>1791.6367081754197</v>
      </c>
      <c r="K348" s="7">
        <f t="shared" si="29"/>
        <v>-310241</v>
      </c>
    </row>
    <row r="349" spans="1:11" ht="16" x14ac:dyDescent="0.2">
      <c r="A349" s="5" t="s">
        <v>616</v>
      </c>
      <c r="B349" s="3" t="s">
        <v>558</v>
      </c>
      <c r="C349" s="4" t="s">
        <v>559</v>
      </c>
      <c r="D349" t="s">
        <v>617</v>
      </c>
      <c r="E349" s="13" t="s">
        <v>1448</v>
      </c>
      <c r="F349" s="13" t="s">
        <v>1514</v>
      </c>
      <c r="G349">
        <f t="shared" si="25"/>
        <v>6</v>
      </c>
      <c r="H349" s="7">
        <f t="shared" si="26"/>
        <v>1146619</v>
      </c>
      <c r="I349" s="39">
        <f t="shared" si="27"/>
        <v>1177</v>
      </c>
      <c r="J349" s="7">
        <f t="shared" si="28"/>
        <v>974.18776550552252</v>
      </c>
      <c r="K349" s="7">
        <f t="shared" si="29"/>
        <v>-30663</v>
      </c>
    </row>
    <row r="350" spans="1:11" ht="16" x14ac:dyDescent="0.2">
      <c r="A350" s="5" t="s">
        <v>618</v>
      </c>
      <c r="B350" s="3" t="s">
        <v>558</v>
      </c>
      <c r="C350" s="4" t="s">
        <v>559</v>
      </c>
      <c r="D350" t="s">
        <v>619</v>
      </c>
      <c r="E350" s="13" t="s">
        <v>1450</v>
      </c>
      <c r="F350" s="13" t="s">
        <v>1515</v>
      </c>
      <c r="G350">
        <f t="shared" si="25"/>
        <v>5</v>
      </c>
      <c r="H350" s="7">
        <f t="shared" si="26"/>
        <v>6421662</v>
      </c>
      <c r="I350" s="39">
        <f t="shared" si="27"/>
        <v>1467</v>
      </c>
      <c r="J350" s="7">
        <f t="shared" si="28"/>
        <v>4377.4110429447855</v>
      </c>
      <c r="K350" s="7">
        <f t="shared" si="29"/>
        <v>-235654</v>
      </c>
    </row>
    <row r="351" spans="1:11" ht="16" x14ac:dyDescent="0.2">
      <c r="A351" s="5" t="s">
        <v>620</v>
      </c>
      <c r="B351" s="3" t="s">
        <v>558</v>
      </c>
      <c r="C351" s="4" t="s">
        <v>559</v>
      </c>
      <c r="D351" t="s">
        <v>621</v>
      </c>
      <c r="E351" s="13" t="s">
        <v>1449</v>
      </c>
      <c r="F351" s="13" t="s">
        <v>1515</v>
      </c>
      <c r="G351">
        <f t="shared" si="25"/>
        <v>5</v>
      </c>
      <c r="H351" s="7">
        <f t="shared" si="26"/>
        <v>105176</v>
      </c>
      <c r="I351" s="39">
        <f t="shared" si="27"/>
        <v>680</v>
      </c>
      <c r="J351" s="7">
        <f t="shared" si="28"/>
        <v>154.6705882352941</v>
      </c>
      <c r="K351" s="7">
        <f t="shared" si="29"/>
        <v>-127581</v>
      </c>
    </row>
    <row r="352" spans="1:11" ht="16" x14ac:dyDescent="0.2">
      <c r="A352" s="5" t="s">
        <v>622</v>
      </c>
      <c r="B352" s="3" t="s">
        <v>558</v>
      </c>
      <c r="C352" s="4" t="s">
        <v>559</v>
      </c>
      <c r="D352" t="s">
        <v>623</v>
      </c>
      <c r="E352" s="13" t="s">
        <v>1445</v>
      </c>
      <c r="F352" s="13" t="s">
        <v>1515</v>
      </c>
      <c r="G352">
        <f t="shared" si="25"/>
        <v>6</v>
      </c>
      <c r="H352" s="7">
        <f t="shared" si="26"/>
        <v>19356519</v>
      </c>
      <c r="I352" s="39">
        <f t="shared" si="27"/>
        <v>4729</v>
      </c>
      <c r="J352" s="7">
        <f t="shared" si="28"/>
        <v>4093.1526749841405</v>
      </c>
      <c r="K352" s="7">
        <f t="shared" si="29"/>
        <v>-444005</v>
      </c>
    </row>
    <row r="353" spans="1:11" ht="16" x14ac:dyDescent="0.2">
      <c r="A353" s="5" t="s">
        <v>622</v>
      </c>
      <c r="B353" s="3" t="s">
        <v>558</v>
      </c>
      <c r="C353" s="4" t="s">
        <v>559</v>
      </c>
      <c r="D353" t="s">
        <v>623</v>
      </c>
      <c r="E353" s="13" t="s">
        <v>1450</v>
      </c>
      <c r="F353" s="13" t="s">
        <v>1515</v>
      </c>
      <c r="G353">
        <f t="shared" si="25"/>
        <v>6</v>
      </c>
      <c r="H353" s="7">
        <f t="shared" si="26"/>
        <v>19356519</v>
      </c>
      <c r="I353" s="39">
        <f t="shared" si="27"/>
        <v>4729</v>
      </c>
      <c r="J353" s="7">
        <f t="shared" si="28"/>
        <v>4093.1526749841405</v>
      </c>
      <c r="K353" s="7">
        <f t="shared" si="29"/>
        <v>-444005</v>
      </c>
    </row>
    <row r="354" spans="1:11" ht="16" x14ac:dyDescent="0.2">
      <c r="A354" s="5" t="s">
        <v>624</v>
      </c>
      <c r="B354" s="3" t="s">
        <v>558</v>
      </c>
      <c r="C354" s="4" t="s">
        <v>559</v>
      </c>
      <c r="D354" t="s">
        <v>625</v>
      </c>
      <c r="E354" s="13" t="s">
        <v>1444</v>
      </c>
      <c r="F354" s="13" t="s">
        <v>1513</v>
      </c>
      <c r="G354">
        <f t="shared" si="25"/>
        <v>5</v>
      </c>
      <c r="H354" s="7">
        <f t="shared" si="26"/>
        <v>24349262</v>
      </c>
      <c r="I354" s="39">
        <f t="shared" si="27"/>
        <v>8338</v>
      </c>
      <c r="J354" s="7">
        <f t="shared" si="28"/>
        <v>2920.2760853921804</v>
      </c>
      <c r="K354" s="7">
        <f t="shared" si="29"/>
        <v>-792987</v>
      </c>
    </row>
    <row r="355" spans="1:11" ht="16" x14ac:dyDescent="0.2">
      <c r="A355" s="5" t="s">
        <v>624</v>
      </c>
      <c r="B355" s="3" t="s">
        <v>558</v>
      </c>
      <c r="C355" s="4" t="s">
        <v>559</v>
      </c>
      <c r="D355" t="s">
        <v>625</v>
      </c>
      <c r="E355" s="13" t="s">
        <v>1450</v>
      </c>
      <c r="F355" s="13" t="s">
        <v>1516</v>
      </c>
      <c r="G355">
        <f t="shared" si="25"/>
        <v>5</v>
      </c>
      <c r="H355" s="7">
        <f t="shared" si="26"/>
        <v>24349262</v>
      </c>
      <c r="I355" s="39">
        <f t="shared" si="27"/>
        <v>8338</v>
      </c>
      <c r="J355" s="7">
        <f t="shared" si="28"/>
        <v>2920.2760853921804</v>
      </c>
      <c r="K355" s="7">
        <f t="shared" si="29"/>
        <v>-792987</v>
      </c>
    </row>
    <row r="356" spans="1:11" ht="16" x14ac:dyDescent="0.2">
      <c r="A356" s="5" t="s">
        <v>624</v>
      </c>
      <c r="B356" s="3" t="s">
        <v>558</v>
      </c>
      <c r="C356" s="4" t="s">
        <v>559</v>
      </c>
      <c r="D356" t="s">
        <v>625</v>
      </c>
      <c r="E356" s="13" t="s">
        <v>1450</v>
      </c>
      <c r="F356" s="13" t="s">
        <v>1515</v>
      </c>
      <c r="G356">
        <f t="shared" si="25"/>
        <v>5</v>
      </c>
      <c r="H356" s="7">
        <f t="shared" si="26"/>
        <v>24349262</v>
      </c>
      <c r="I356" s="39">
        <f t="shared" si="27"/>
        <v>8338</v>
      </c>
      <c r="J356" s="7">
        <f t="shared" si="28"/>
        <v>2920.2760853921804</v>
      </c>
      <c r="K356" s="7">
        <f t="shared" si="29"/>
        <v>-792987</v>
      </c>
    </row>
    <row r="357" spans="1:11" ht="16" x14ac:dyDescent="0.2">
      <c r="A357" s="5" t="s">
        <v>626</v>
      </c>
      <c r="B357" s="3" t="s">
        <v>558</v>
      </c>
      <c r="C357" s="4" t="s">
        <v>559</v>
      </c>
      <c r="D357" t="s">
        <v>627</v>
      </c>
      <c r="E357" s="13" t="s">
        <v>1448</v>
      </c>
      <c r="F357" s="13" t="s">
        <v>1514</v>
      </c>
      <c r="G357">
        <f t="shared" si="25"/>
        <v>6</v>
      </c>
      <c r="H357" s="7">
        <f t="shared" si="26"/>
        <v>9350666</v>
      </c>
      <c r="I357" s="39">
        <f t="shared" si="27"/>
        <v>5219</v>
      </c>
      <c r="J357" s="7">
        <f t="shared" si="28"/>
        <v>1791.658555278789</v>
      </c>
      <c r="K357" s="7">
        <f t="shared" si="29"/>
        <v>-153318</v>
      </c>
    </row>
    <row r="358" spans="1:11" ht="16" x14ac:dyDescent="0.2">
      <c r="A358" s="5" t="s">
        <v>628</v>
      </c>
      <c r="B358" s="3" t="s">
        <v>558</v>
      </c>
      <c r="C358" s="4" t="s">
        <v>559</v>
      </c>
      <c r="D358" t="s">
        <v>629</v>
      </c>
      <c r="E358" s="13" t="s">
        <v>1449</v>
      </c>
      <c r="F358" s="13" t="s">
        <v>1515</v>
      </c>
      <c r="G358">
        <f t="shared" si="25"/>
        <v>5</v>
      </c>
      <c r="H358" s="7">
        <f t="shared" si="26"/>
        <v>0</v>
      </c>
      <c r="I358" s="39">
        <f t="shared" si="27"/>
        <v>3617</v>
      </c>
      <c r="J358" s="7">
        <f t="shared" si="28"/>
        <v>0</v>
      </c>
      <c r="K358" s="7">
        <f t="shared" si="29"/>
        <v>-458871</v>
      </c>
    </row>
    <row r="359" spans="1:11" ht="16" x14ac:dyDescent="0.2">
      <c r="A359" s="5" t="s">
        <v>630</v>
      </c>
      <c r="B359" s="3" t="s">
        <v>558</v>
      </c>
      <c r="C359" s="4" t="s">
        <v>559</v>
      </c>
      <c r="D359" t="s">
        <v>631</v>
      </c>
      <c r="E359" s="13" t="s">
        <v>1442</v>
      </c>
      <c r="F359" s="13" t="s">
        <v>1516</v>
      </c>
      <c r="G359">
        <f t="shared" si="25"/>
        <v>3</v>
      </c>
      <c r="H359" s="7">
        <f t="shared" si="26"/>
        <v>28951337</v>
      </c>
      <c r="I359" s="39">
        <f t="shared" si="27"/>
        <v>4882</v>
      </c>
      <c r="J359" s="7">
        <f t="shared" si="28"/>
        <v>5930.2206063088897</v>
      </c>
      <c r="K359" s="7">
        <f t="shared" si="29"/>
        <v>-1134809</v>
      </c>
    </row>
    <row r="360" spans="1:11" ht="16" x14ac:dyDescent="0.2">
      <c r="A360" s="5" t="s">
        <v>630</v>
      </c>
      <c r="B360" s="3" t="s">
        <v>558</v>
      </c>
      <c r="C360" s="4" t="s">
        <v>559</v>
      </c>
      <c r="D360" t="s">
        <v>631</v>
      </c>
      <c r="E360" s="13" t="s">
        <v>1447</v>
      </c>
      <c r="F360" s="13" t="s">
        <v>1516</v>
      </c>
      <c r="G360">
        <f t="shared" si="25"/>
        <v>3</v>
      </c>
      <c r="H360" s="7">
        <f t="shared" si="26"/>
        <v>28951337</v>
      </c>
      <c r="I360" s="39">
        <f t="shared" si="27"/>
        <v>4882</v>
      </c>
      <c r="J360" s="7">
        <f t="shared" si="28"/>
        <v>5930.2206063088897</v>
      </c>
      <c r="K360" s="7">
        <f t="shared" si="29"/>
        <v>-1134809</v>
      </c>
    </row>
    <row r="361" spans="1:11" ht="16" x14ac:dyDescent="0.2">
      <c r="A361" s="5" t="s">
        <v>632</v>
      </c>
      <c r="B361" s="3" t="s">
        <v>558</v>
      </c>
      <c r="C361" s="4" t="s">
        <v>559</v>
      </c>
      <c r="D361" t="s">
        <v>633</v>
      </c>
      <c r="E361" s="13" t="s">
        <v>1444</v>
      </c>
      <c r="F361" s="13" t="s">
        <v>1516</v>
      </c>
      <c r="G361">
        <f t="shared" si="25"/>
        <v>6</v>
      </c>
      <c r="H361" s="7">
        <f t="shared" si="26"/>
        <v>1077623</v>
      </c>
      <c r="I361" s="39">
        <f t="shared" si="27"/>
        <v>1663</v>
      </c>
      <c r="J361" s="7">
        <f t="shared" si="28"/>
        <v>647.99939867708963</v>
      </c>
      <c r="K361" s="7">
        <f t="shared" si="29"/>
        <v>-130777</v>
      </c>
    </row>
    <row r="362" spans="1:11" ht="16" x14ac:dyDescent="0.2">
      <c r="A362" s="5" t="s">
        <v>634</v>
      </c>
      <c r="B362" s="3" t="s">
        <v>558</v>
      </c>
      <c r="C362" s="4" t="s">
        <v>559</v>
      </c>
      <c r="D362" t="s">
        <v>635</v>
      </c>
      <c r="E362" s="13" t="s">
        <v>1442</v>
      </c>
      <c r="F362" s="13" t="s">
        <v>1516</v>
      </c>
      <c r="G362">
        <f t="shared" si="25"/>
        <v>6</v>
      </c>
      <c r="H362" s="7">
        <f t="shared" si="26"/>
        <v>2902722</v>
      </c>
      <c r="I362" s="39">
        <f t="shared" si="27"/>
        <v>3221</v>
      </c>
      <c r="J362" s="7">
        <f t="shared" si="28"/>
        <v>901.18658801614401</v>
      </c>
      <c r="K362" s="7">
        <f t="shared" si="29"/>
        <v>-134057</v>
      </c>
    </row>
    <row r="363" spans="1:11" ht="16" x14ac:dyDescent="0.2">
      <c r="A363" s="5" t="s">
        <v>634</v>
      </c>
      <c r="B363" s="3" t="s">
        <v>558</v>
      </c>
      <c r="C363" s="4" t="s">
        <v>559</v>
      </c>
      <c r="D363" t="s">
        <v>635</v>
      </c>
      <c r="E363" s="13" t="s">
        <v>1451</v>
      </c>
      <c r="F363" s="13" t="s">
        <v>1516</v>
      </c>
      <c r="G363">
        <f t="shared" si="25"/>
        <v>6</v>
      </c>
      <c r="H363" s="7">
        <f t="shared" si="26"/>
        <v>2902722</v>
      </c>
      <c r="I363" s="39">
        <f t="shared" si="27"/>
        <v>3221</v>
      </c>
      <c r="J363" s="7">
        <f t="shared" si="28"/>
        <v>901.18658801614401</v>
      </c>
      <c r="K363" s="7">
        <f t="shared" si="29"/>
        <v>-134057</v>
      </c>
    </row>
    <row r="364" spans="1:11" ht="16" x14ac:dyDescent="0.2">
      <c r="A364" s="5" t="s">
        <v>636</v>
      </c>
      <c r="B364" s="3" t="s">
        <v>558</v>
      </c>
      <c r="C364" s="4" t="s">
        <v>559</v>
      </c>
      <c r="D364" t="s">
        <v>637</v>
      </c>
      <c r="E364" s="13" t="s">
        <v>1451</v>
      </c>
      <c r="F364" s="13" t="s">
        <v>1516</v>
      </c>
      <c r="G364">
        <f t="shared" si="25"/>
        <v>6</v>
      </c>
      <c r="H364" s="7">
        <f t="shared" si="26"/>
        <v>6238168</v>
      </c>
      <c r="I364" s="39">
        <f t="shared" si="27"/>
        <v>5297</v>
      </c>
      <c r="J364" s="7">
        <f t="shared" si="28"/>
        <v>1177.6794411931282</v>
      </c>
      <c r="K364" s="7">
        <f t="shared" si="29"/>
        <v>-377663</v>
      </c>
    </row>
    <row r="365" spans="1:11" ht="16" x14ac:dyDescent="0.2">
      <c r="A365" s="5" t="s">
        <v>638</v>
      </c>
      <c r="B365" s="3" t="s">
        <v>558</v>
      </c>
      <c r="C365" s="4" t="s">
        <v>559</v>
      </c>
      <c r="D365" t="s">
        <v>639</v>
      </c>
      <c r="E365" s="13" t="s">
        <v>1444</v>
      </c>
      <c r="F365" s="13" t="s">
        <v>1516</v>
      </c>
      <c r="G365">
        <f t="shared" si="25"/>
        <v>6</v>
      </c>
      <c r="H365" s="7">
        <f t="shared" si="26"/>
        <v>4281886</v>
      </c>
      <c r="I365" s="39">
        <f t="shared" si="27"/>
        <v>1603</v>
      </c>
      <c r="J365" s="7">
        <f t="shared" si="28"/>
        <v>2671.1703056768561</v>
      </c>
      <c r="K365" s="7">
        <f t="shared" si="29"/>
        <v>-72100</v>
      </c>
    </row>
    <row r="366" spans="1:11" ht="16" x14ac:dyDescent="0.2">
      <c r="A366" s="5" t="s">
        <v>640</v>
      </c>
      <c r="B366" s="3" t="s">
        <v>558</v>
      </c>
      <c r="C366" s="4" t="s">
        <v>559</v>
      </c>
      <c r="D366" t="s">
        <v>641</v>
      </c>
      <c r="E366" s="13" t="s">
        <v>1451</v>
      </c>
      <c r="F366" s="13" t="s">
        <v>1516</v>
      </c>
      <c r="G366">
        <f t="shared" si="25"/>
        <v>6</v>
      </c>
      <c r="H366" s="7">
        <f t="shared" si="26"/>
        <v>0</v>
      </c>
      <c r="I366" s="39">
        <f t="shared" si="27"/>
        <v>3045</v>
      </c>
      <c r="J366" s="7">
        <f t="shared" si="28"/>
        <v>0</v>
      </c>
      <c r="K366" s="7">
        <f t="shared" si="29"/>
        <v>-104867</v>
      </c>
    </row>
    <row r="367" spans="1:11" ht="16" x14ac:dyDescent="0.2">
      <c r="A367" s="5" t="s">
        <v>642</v>
      </c>
      <c r="B367" s="3" t="s">
        <v>558</v>
      </c>
      <c r="C367" s="4" t="s">
        <v>559</v>
      </c>
      <c r="D367" t="s">
        <v>643</v>
      </c>
      <c r="E367" s="13" t="s">
        <v>1451</v>
      </c>
      <c r="F367" s="13" t="s">
        <v>1516</v>
      </c>
      <c r="G367">
        <f t="shared" si="25"/>
        <v>6</v>
      </c>
      <c r="H367" s="7">
        <f t="shared" si="26"/>
        <v>542378</v>
      </c>
      <c r="I367" s="39">
        <f t="shared" si="27"/>
        <v>6747</v>
      </c>
      <c r="J367" s="7">
        <f t="shared" si="28"/>
        <v>80.388024307099457</v>
      </c>
      <c r="K367" s="7">
        <f t="shared" si="29"/>
        <v>-593994</v>
      </c>
    </row>
    <row r="368" spans="1:11" ht="16" x14ac:dyDescent="0.2">
      <c r="A368" s="5" t="s">
        <v>644</v>
      </c>
      <c r="B368" s="3" t="s">
        <v>558</v>
      </c>
      <c r="C368" s="4" t="s">
        <v>559</v>
      </c>
      <c r="D368" t="s">
        <v>645</v>
      </c>
      <c r="E368" s="13" t="s">
        <v>1451</v>
      </c>
      <c r="F368" s="13" t="s">
        <v>1516</v>
      </c>
      <c r="G368">
        <f t="shared" si="25"/>
        <v>6</v>
      </c>
      <c r="H368" s="7">
        <f t="shared" si="26"/>
        <v>5905198</v>
      </c>
      <c r="I368" s="39">
        <f t="shared" si="27"/>
        <v>4101</v>
      </c>
      <c r="J368" s="7">
        <f t="shared" si="28"/>
        <v>1439.9409900024384</v>
      </c>
      <c r="K368" s="7">
        <f t="shared" si="29"/>
        <v>-116531</v>
      </c>
    </row>
    <row r="369" spans="1:11" ht="16" x14ac:dyDescent="0.2">
      <c r="A369" s="5" t="s">
        <v>646</v>
      </c>
      <c r="B369" s="3" t="s">
        <v>558</v>
      </c>
      <c r="C369" s="4" t="s">
        <v>559</v>
      </c>
      <c r="D369" t="s">
        <v>647</v>
      </c>
      <c r="E369" s="13" t="s">
        <v>1451</v>
      </c>
      <c r="F369" s="13" t="s">
        <v>1516</v>
      </c>
      <c r="G369">
        <f t="shared" si="25"/>
        <v>6</v>
      </c>
      <c r="H369" s="7">
        <f t="shared" si="26"/>
        <v>4996746</v>
      </c>
      <c r="I369" s="39">
        <f t="shared" si="27"/>
        <v>2818</v>
      </c>
      <c r="J369" s="7">
        <f t="shared" si="28"/>
        <v>1773.153300212917</v>
      </c>
      <c r="K369" s="7">
        <f t="shared" si="29"/>
        <v>-217032</v>
      </c>
    </row>
    <row r="370" spans="1:11" ht="16" x14ac:dyDescent="0.2">
      <c r="A370" s="5" t="s">
        <v>646</v>
      </c>
      <c r="B370" s="3" t="s">
        <v>558</v>
      </c>
      <c r="C370" s="4" t="s">
        <v>559</v>
      </c>
      <c r="D370" t="s">
        <v>647</v>
      </c>
      <c r="E370" s="13" t="s">
        <v>1444</v>
      </c>
      <c r="F370" s="13" t="s">
        <v>1516</v>
      </c>
      <c r="G370">
        <f t="shared" si="25"/>
        <v>6</v>
      </c>
      <c r="H370" s="7">
        <f t="shared" si="26"/>
        <v>4996746</v>
      </c>
      <c r="I370" s="39">
        <f t="shared" si="27"/>
        <v>2818</v>
      </c>
      <c r="J370" s="7">
        <f t="shared" si="28"/>
        <v>1773.153300212917</v>
      </c>
      <c r="K370" s="7">
        <f t="shared" si="29"/>
        <v>-217032</v>
      </c>
    </row>
    <row r="371" spans="1:11" ht="16" x14ac:dyDescent="0.2">
      <c r="A371" s="5" t="s">
        <v>648</v>
      </c>
      <c r="B371" s="3" t="s">
        <v>558</v>
      </c>
      <c r="C371" s="4" t="s">
        <v>559</v>
      </c>
      <c r="D371" t="s">
        <v>649</v>
      </c>
      <c r="E371" s="13" t="s">
        <v>1444</v>
      </c>
      <c r="F371" s="13" t="s">
        <v>1516</v>
      </c>
      <c r="G371">
        <f t="shared" si="25"/>
        <v>6</v>
      </c>
      <c r="H371" s="7">
        <f t="shared" si="26"/>
        <v>1303835</v>
      </c>
      <c r="I371" s="39">
        <f t="shared" si="27"/>
        <v>1328</v>
      </c>
      <c r="J371" s="7">
        <f t="shared" si="28"/>
        <v>981.80346385542168</v>
      </c>
      <c r="K371" s="7">
        <f t="shared" si="29"/>
        <v>-107794</v>
      </c>
    </row>
    <row r="372" spans="1:11" ht="16" x14ac:dyDescent="0.2">
      <c r="A372" s="5" t="s">
        <v>650</v>
      </c>
      <c r="B372" s="3" t="s">
        <v>558</v>
      </c>
      <c r="C372" s="4" t="s">
        <v>559</v>
      </c>
      <c r="D372" t="s">
        <v>651</v>
      </c>
      <c r="E372" s="13" t="s">
        <v>1442</v>
      </c>
      <c r="F372" s="13" t="s">
        <v>1512</v>
      </c>
      <c r="G372">
        <f t="shared" si="25"/>
        <v>6</v>
      </c>
      <c r="H372" s="7">
        <f t="shared" si="26"/>
        <v>948637</v>
      </c>
      <c r="I372" s="39">
        <f t="shared" si="27"/>
        <v>2538</v>
      </c>
      <c r="J372" s="7">
        <f t="shared" si="28"/>
        <v>373.77344365642239</v>
      </c>
      <c r="K372" s="7">
        <f t="shared" si="29"/>
        <v>-111998</v>
      </c>
    </row>
    <row r="373" spans="1:11" ht="16" x14ac:dyDescent="0.2">
      <c r="A373" s="5" t="s">
        <v>650</v>
      </c>
      <c r="B373" s="3" t="s">
        <v>558</v>
      </c>
      <c r="C373" s="4" t="s">
        <v>559</v>
      </c>
      <c r="D373" t="s">
        <v>651</v>
      </c>
      <c r="E373" s="13" t="s">
        <v>1444</v>
      </c>
      <c r="F373" s="13" t="s">
        <v>1512</v>
      </c>
      <c r="G373">
        <f t="shared" si="25"/>
        <v>6</v>
      </c>
      <c r="H373" s="7">
        <f t="shared" si="26"/>
        <v>948637</v>
      </c>
      <c r="I373" s="39">
        <f t="shared" si="27"/>
        <v>2538</v>
      </c>
      <c r="J373" s="7">
        <f t="shared" si="28"/>
        <v>373.77344365642239</v>
      </c>
      <c r="K373" s="7">
        <f t="shared" si="29"/>
        <v>-111998</v>
      </c>
    </row>
    <row r="374" spans="1:11" ht="16" x14ac:dyDescent="0.2">
      <c r="A374" s="5" t="s">
        <v>652</v>
      </c>
      <c r="B374" s="3" t="s">
        <v>558</v>
      </c>
      <c r="C374" s="4" t="s">
        <v>559</v>
      </c>
      <c r="D374" t="s">
        <v>653</v>
      </c>
      <c r="E374" s="13" t="s">
        <v>1442</v>
      </c>
      <c r="F374" s="13" t="s">
        <v>1512</v>
      </c>
      <c r="G374">
        <f t="shared" si="25"/>
        <v>6</v>
      </c>
      <c r="H374" s="7">
        <f t="shared" si="26"/>
        <v>7969015</v>
      </c>
      <c r="I374" s="39">
        <f t="shared" si="27"/>
        <v>6628</v>
      </c>
      <c r="J374" s="7">
        <f t="shared" si="28"/>
        <v>1202.3257392878697</v>
      </c>
      <c r="K374" s="7">
        <f t="shared" si="29"/>
        <v>-222165</v>
      </c>
    </row>
    <row r="375" spans="1:11" ht="16" x14ac:dyDescent="0.2">
      <c r="A375" s="5" t="s">
        <v>652</v>
      </c>
      <c r="B375" s="3" t="s">
        <v>558</v>
      </c>
      <c r="C375" s="4" t="s">
        <v>559</v>
      </c>
      <c r="D375" t="s">
        <v>653</v>
      </c>
      <c r="E375" s="13" t="s">
        <v>1447</v>
      </c>
      <c r="F375" s="13" t="s">
        <v>1512</v>
      </c>
      <c r="G375">
        <f t="shared" si="25"/>
        <v>6</v>
      </c>
      <c r="H375" s="7">
        <f t="shared" si="26"/>
        <v>7969015</v>
      </c>
      <c r="I375" s="39">
        <f t="shared" si="27"/>
        <v>6628</v>
      </c>
      <c r="J375" s="7">
        <f t="shared" si="28"/>
        <v>1202.3257392878697</v>
      </c>
      <c r="K375" s="7">
        <f t="shared" si="29"/>
        <v>-222165</v>
      </c>
    </row>
    <row r="376" spans="1:11" ht="16" x14ac:dyDescent="0.2">
      <c r="A376" s="5" t="s">
        <v>654</v>
      </c>
      <c r="B376" s="3" t="s">
        <v>558</v>
      </c>
      <c r="C376" s="4" t="s">
        <v>559</v>
      </c>
      <c r="D376" t="s">
        <v>655</v>
      </c>
      <c r="E376" s="13" t="s">
        <v>1447</v>
      </c>
      <c r="F376" s="13" t="s">
        <v>1512</v>
      </c>
      <c r="G376">
        <f t="shared" si="25"/>
        <v>6</v>
      </c>
      <c r="H376" s="7">
        <f t="shared" si="26"/>
        <v>0</v>
      </c>
      <c r="I376" s="39">
        <f t="shared" si="27"/>
        <v>1971</v>
      </c>
      <c r="J376" s="7">
        <f t="shared" si="28"/>
        <v>0</v>
      </c>
      <c r="K376" s="7">
        <f t="shared" si="29"/>
        <v>-105363</v>
      </c>
    </row>
    <row r="377" spans="1:11" ht="16" x14ac:dyDescent="0.2">
      <c r="A377" s="5" t="s">
        <v>656</v>
      </c>
      <c r="B377" s="3" t="s">
        <v>558</v>
      </c>
      <c r="C377" s="4" t="s">
        <v>559</v>
      </c>
      <c r="D377" t="s">
        <v>657</v>
      </c>
      <c r="E377" s="13" t="s">
        <v>1442</v>
      </c>
      <c r="F377" s="13" t="s">
        <v>1512</v>
      </c>
      <c r="G377">
        <f t="shared" si="25"/>
        <v>6</v>
      </c>
      <c r="H377" s="7">
        <f t="shared" si="26"/>
        <v>7425659</v>
      </c>
      <c r="I377" s="39">
        <f t="shared" si="27"/>
        <v>4990</v>
      </c>
      <c r="J377" s="7">
        <f t="shared" si="28"/>
        <v>1488.1080160320641</v>
      </c>
      <c r="K377" s="7">
        <f t="shared" si="29"/>
        <v>-115110</v>
      </c>
    </row>
    <row r="378" spans="1:11" ht="16" x14ac:dyDescent="0.2">
      <c r="A378" s="5" t="s">
        <v>656</v>
      </c>
      <c r="B378" s="3" t="s">
        <v>558</v>
      </c>
      <c r="C378" s="4" t="s">
        <v>559</v>
      </c>
      <c r="D378" t="s">
        <v>657</v>
      </c>
      <c r="E378" s="13" t="s">
        <v>1447</v>
      </c>
      <c r="F378" s="13" t="s">
        <v>1513</v>
      </c>
      <c r="G378">
        <f t="shared" si="25"/>
        <v>6</v>
      </c>
      <c r="H378" s="7">
        <f t="shared" si="26"/>
        <v>7425659</v>
      </c>
      <c r="I378" s="39">
        <f t="shared" si="27"/>
        <v>4990</v>
      </c>
      <c r="J378" s="7">
        <f t="shared" si="28"/>
        <v>1488.1080160320641</v>
      </c>
      <c r="K378" s="7">
        <f t="shared" si="29"/>
        <v>-115110</v>
      </c>
    </row>
    <row r="379" spans="1:11" ht="16" x14ac:dyDescent="0.2">
      <c r="A379" s="5" t="s">
        <v>658</v>
      </c>
      <c r="B379" s="3" t="s">
        <v>558</v>
      </c>
      <c r="C379" s="4" t="s">
        <v>559</v>
      </c>
      <c r="D379" t="s">
        <v>659</v>
      </c>
      <c r="E379" s="13" t="s">
        <v>1447</v>
      </c>
      <c r="F379" s="13" t="s">
        <v>1512</v>
      </c>
      <c r="G379">
        <f t="shared" si="25"/>
        <v>6</v>
      </c>
      <c r="H379" s="7">
        <f t="shared" si="26"/>
        <v>0</v>
      </c>
      <c r="I379" s="39">
        <f t="shared" si="27"/>
        <v>1492</v>
      </c>
      <c r="J379" s="7">
        <f t="shared" si="28"/>
        <v>0</v>
      </c>
      <c r="K379" s="7">
        <f t="shared" si="29"/>
        <v>-88676</v>
      </c>
    </row>
    <row r="380" spans="1:11" ht="16" x14ac:dyDescent="0.2">
      <c r="A380" s="5" t="s">
        <v>660</v>
      </c>
      <c r="B380" s="3" t="s">
        <v>558</v>
      </c>
      <c r="C380" s="4" t="s">
        <v>559</v>
      </c>
      <c r="D380" t="s">
        <v>661</v>
      </c>
      <c r="E380" s="13" t="s">
        <v>1442</v>
      </c>
      <c r="F380" s="13" t="s">
        <v>1512</v>
      </c>
      <c r="G380">
        <f t="shared" si="25"/>
        <v>6</v>
      </c>
      <c r="H380" s="7">
        <f t="shared" si="26"/>
        <v>601809</v>
      </c>
      <c r="I380" s="39">
        <f t="shared" si="27"/>
        <v>3208</v>
      </c>
      <c r="J380" s="7">
        <f t="shared" si="28"/>
        <v>187.59632169576059</v>
      </c>
      <c r="K380" s="7">
        <f t="shared" si="29"/>
        <v>-189442</v>
      </c>
    </row>
    <row r="381" spans="1:11" ht="16" x14ac:dyDescent="0.2">
      <c r="A381" s="5" t="s">
        <v>662</v>
      </c>
      <c r="B381" s="3" t="s">
        <v>558</v>
      </c>
      <c r="C381" s="4" t="s">
        <v>559</v>
      </c>
      <c r="D381" t="s">
        <v>663</v>
      </c>
      <c r="E381" s="13" t="s">
        <v>1447</v>
      </c>
      <c r="F381" s="13" t="s">
        <v>1512</v>
      </c>
      <c r="G381">
        <f t="shared" si="25"/>
        <v>6</v>
      </c>
      <c r="H381" s="7">
        <f t="shared" si="26"/>
        <v>13239023</v>
      </c>
      <c r="I381" s="39">
        <f t="shared" si="27"/>
        <v>5208</v>
      </c>
      <c r="J381" s="7">
        <f t="shared" si="28"/>
        <v>2542.0551075268818</v>
      </c>
      <c r="K381" s="7">
        <f t="shared" si="29"/>
        <v>-595443</v>
      </c>
    </row>
    <row r="382" spans="1:11" ht="16" x14ac:dyDescent="0.2">
      <c r="A382" s="5" t="s">
        <v>662</v>
      </c>
      <c r="B382" s="3" t="s">
        <v>558</v>
      </c>
      <c r="C382" s="4" t="s">
        <v>559</v>
      </c>
      <c r="D382" t="s">
        <v>663</v>
      </c>
      <c r="E382" s="13" t="s">
        <v>1447</v>
      </c>
      <c r="F382" s="13" t="s">
        <v>1513</v>
      </c>
      <c r="G382">
        <f t="shared" si="25"/>
        <v>6</v>
      </c>
      <c r="H382" s="7">
        <f t="shared" si="26"/>
        <v>13239023</v>
      </c>
      <c r="I382" s="39">
        <f t="shared" si="27"/>
        <v>5208</v>
      </c>
      <c r="J382" s="7">
        <f t="shared" si="28"/>
        <v>2542.0551075268818</v>
      </c>
      <c r="K382" s="7">
        <f t="shared" si="29"/>
        <v>-595443</v>
      </c>
    </row>
    <row r="383" spans="1:11" ht="16" x14ac:dyDescent="0.2">
      <c r="A383" s="5" t="s">
        <v>662</v>
      </c>
      <c r="B383" s="3" t="s">
        <v>558</v>
      </c>
      <c r="C383" s="4" t="s">
        <v>559</v>
      </c>
      <c r="D383" t="s">
        <v>663</v>
      </c>
      <c r="E383" s="13" t="s">
        <v>1447</v>
      </c>
      <c r="F383" s="13" t="s">
        <v>1516</v>
      </c>
      <c r="G383">
        <f t="shared" si="25"/>
        <v>6</v>
      </c>
      <c r="H383" s="7">
        <f t="shared" si="26"/>
        <v>13239023</v>
      </c>
      <c r="I383" s="39">
        <f t="shared" si="27"/>
        <v>5208</v>
      </c>
      <c r="J383" s="7">
        <f t="shared" si="28"/>
        <v>2542.0551075268818</v>
      </c>
      <c r="K383" s="7">
        <f t="shared" si="29"/>
        <v>-595443</v>
      </c>
    </row>
    <row r="384" spans="1:11" ht="16" x14ac:dyDescent="0.2">
      <c r="A384" s="5" t="s">
        <v>664</v>
      </c>
      <c r="B384" s="3" t="s">
        <v>558</v>
      </c>
      <c r="C384" s="4" t="s">
        <v>559</v>
      </c>
      <c r="D384" t="s">
        <v>665</v>
      </c>
      <c r="E384" s="13" t="s">
        <v>1446</v>
      </c>
      <c r="F384" s="13" t="s">
        <v>1513</v>
      </c>
      <c r="G384">
        <f t="shared" si="25"/>
        <v>6</v>
      </c>
      <c r="H384" s="7">
        <f t="shared" si="26"/>
        <v>1235965</v>
      </c>
      <c r="I384" s="39">
        <f t="shared" si="27"/>
        <v>2830</v>
      </c>
      <c r="J384" s="7">
        <f t="shared" si="28"/>
        <v>436.73674911660777</v>
      </c>
      <c r="K384" s="7">
        <f t="shared" si="29"/>
        <v>-87888</v>
      </c>
    </row>
    <row r="385" spans="1:11" ht="16" x14ac:dyDescent="0.2">
      <c r="A385" s="5" t="s">
        <v>666</v>
      </c>
      <c r="B385" s="3" t="s">
        <v>558</v>
      </c>
      <c r="C385" s="4" t="s">
        <v>559</v>
      </c>
      <c r="D385" t="s">
        <v>667</v>
      </c>
      <c r="E385" s="13" t="s">
        <v>1442</v>
      </c>
      <c r="F385" s="13" t="s">
        <v>1512</v>
      </c>
      <c r="G385">
        <f t="shared" si="25"/>
        <v>0</v>
      </c>
      <c r="H385" s="7">
        <f t="shared" si="26"/>
        <v>0</v>
      </c>
      <c r="I385" s="39">
        <f t="shared" si="27"/>
        <v>0</v>
      </c>
      <c r="J385" s="7">
        <f t="shared" si="28"/>
        <v>0</v>
      </c>
      <c r="K385" s="7">
        <f t="shared" si="29"/>
        <v>0</v>
      </c>
    </row>
    <row r="386" spans="1:11" ht="16" x14ac:dyDescent="0.2">
      <c r="A386" s="5" t="s">
        <v>666</v>
      </c>
      <c r="B386" s="3" t="s">
        <v>558</v>
      </c>
      <c r="C386" s="4" t="s">
        <v>559</v>
      </c>
      <c r="D386" t="s">
        <v>667</v>
      </c>
      <c r="E386" s="13" t="s">
        <v>1447</v>
      </c>
      <c r="F386" s="13" t="s">
        <v>1513</v>
      </c>
      <c r="G386">
        <f t="shared" ref="G386:G449" si="30">VLOOKUP($A386,data,5,FALSE)</f>
        <v>0</v>
      </c>
      <c r="H386" s="7">
        <f t="shared" ref="H386:H449" si="31">VLOOKUP($A386,data,6,FALSE)</f>
        <v>0</v>
      </c>
      <c r="I386" s="39">
        <f t="shared" ref="I386:I449" si="32">VLOOKUP($A386,data,7,FALSE)</f>
        <v>0</v>
      </c>
      <c r="J386" s="7">
        <f t="shared" ref="J386:J449" si="33">VLOOKUP($A386,data,8,FALSE)</f>
        <v>0</v>
      </c>
      <c r="K386" s="7">
        <f t="shared" ref="K386:K449" si="34">VLOOKUP($A386,data,9,FALSE)</f>
        <v>0</v>
      </c>
    </row>
    <row r="387" spans="1:11" ht="16" x14ac:dyDescent="0.2">
      <c r="A387" s="5" t="s">
        <v>668</v>
      </c>
      <c r="B387" s="3" t="s">
        <v>558</v>
      </c>
      <c r="C387" s="4" t="s">
        <v>559</v>
      </c>
      <c r="D387" t="s">
        <v>669</v>
      </c>
      <c r="E387" s="13" t="s">
        <v>1447</v>
      </c>
      <c r="F387" s="13" t="s">
        <v>1513</v>
      </c>
      <c r="G387">
        <f t="shared" si="30"/>
        <v>5</v>
      </c>
      <c r="H387" s="7">
        <f t="shared" si="31"/>
        <v>9497498</v>
      </c>
      <c r="I387" s="39">
        <f t="shared" si="32"/>
        <v>5377</v>
      </c>
      <c r="J387" s="7">
        <f t="shared" si="33"/>
        <v>1766.319137065278</v>
      </c>
      <c r="K387" s="7">
        <f t="shared" si="34"/>
        <v>-458060</v>
      </c>
    </row>
    <row r="388" spans="1:11" ht="16" x14ac:dyDescent="0.2">
      <c r="A388" s="5" t="s">
        <v>668</v>
      </c>
      <c r="B388" s="3" t="s">
        <v>558</v>
      </c>
      <c r="C388" s="4" t="s">
        <v>559</v>
      </c>
      <c r="D388" t="s">
        <v>669</v>
      </c>
      <c r="E388" s="13" t="s">
        <v>1452</v>
      </c>
      <c r="F388" s="13" t="s">
        <v>1514</v>
      </c>
      <c r="G388">
        <f t="shared" si="30"/>
        <v>5</v>
      </c>
      <c r="H388" s="7">
        <f t="shared" si="31"/>
        <v>9497498</v>
      </c>
      <c r="I388" s="39">
        <f t="shared" si="32"/>
        <v>5377</v>
      </c>
      <c r="J388" s="7">
        <f t="shared" si="33"/>
        <v>1766.319137065278</v>
      </c>
      <c r="K388" s="7">
        <f t="shared" si="34"/>
        <v>-458060</v>
      </c>
    </row>
    <row r="389" spans="1:11" ht="16" x14ac:dyDescent="0.2">
      <c r="A389" s="5" t="s">
        <v>670</v>
      </c>
      <c r="B389" s="3" t="s">
        <v>558</v>
      </c>
      <c r="C389" s="4" t="s">
        <v>559</v>
      </c>
      <c r="D389" t="s">
        <v>671</v>
      </c>
      <c r="E389" s="13" t="s">
        <v>1446</v>
      </c>
      <c r="F389" s="13" t="s">
        <v>1513</v>
      </c>
      <c r="G389">
        <f t="shared" si="30"/>
        <v>6</v>
      </c>
      <c r="H389" s="7">
        <f t="shared" si="31"/>
        <v>5913555</v>
      </c>
      <c r="I389" s="39">
        <f t="shared" si="32"/>
        <v>6930</v>
      </c>
      <c r="J389" s="7">
        <f t="shared" si="33"/>
        <v>853.32683982683977</v>
      </c>
      <c r="K389" s="7">
        <f t="shared" si="34"/>
        <v>-174036</v>
      </c>
    </row>
    <row r="390" spans="1:11" ht="16" x14ac:dyDescent="0.2">
      <c r="A390" s="5" t="s">
        <v>670</v>
      </c>
      <c r="B390" s="3" t="s">
        <v>558</v>
      </c>
      <c r="C390" s="4" t="s">
        <v>559</v>
      </c>
      <c r="D390" t="s">
        <v>671</v>
      </c>
      <c r="E390" s="13" t="s">
        <v>1453</v>
      </c>
      <c r="F390" s="13" t="s">
        <v>1514</v>
      </c>
      <c r="G390">
        <f t="shared" si="30"/>
        <v>6</v>
      </c>
      <c r="H390" s="7">
        <f t="shared" si="31"/>
        <v>5913555</v>
      </c>
      <c r="I390" s="39">
        <f t="shared" si="32"/>
        <v>6930</v>
      </c>
      <c r="J390" s="7">
        <f t="shared" si="33"/>
        <v>853.32683982683977</v>
      </c>
      <c r="K390" s="7">
        <f t="shared" si="34"/>
        <v>-174036</v>
      </c>
    </row>
    <row r="391" spans="1:11" ht="16" x14ac:dyDescent="0.2">
      <c r="A391" s="5" t="s">
        <v>677</v>
      </c>
      <c r="B391" s="3" t="s">
        <v>78</v>
      </c>
      <c r="C391" s="4" t="s">
        <v>676</v>
      </c>
      <c r="D391" t="s">
        <v>678</v>
      </c>
      <c r="E391" s="13" t="s">
        <v>1429</v>
      </c>
      <c r="F391" s="13" t="s">
        <v>1511</v>
      </c>
      <c r="G391">
        <f t="shared" si="30"/>
        <v>5</v>
      </c>
      <c r="H391" s="7">
        <f t="shared" si="31"/>
        <v>0</v>
      </c>
      <c r="I391" s="39">
        <f t="shared" si="32"/>
        <v>1966</v>
      </c>
      <c r="J391" s="7">
        <f t="shared" si="33"/>
        <v>0</v>
      </c>
      <c r="K391" s="7">
        <f t="shared" si="34"/>
        <v>-235011</v>
      </c>
    </row>
    <row r="392" spans="1:11" ht="16" x14ac:dyDescent="0.2">
      <c r="A392" s="5" t="s">
        <v>679</v>
      </c>
      <c r="B392" s="3" t="s">
        <v>78</v>
      </c>
      <c r="C392" s="4" t="s">
        <v>676</v>
      </c>
      <c r="D392" t="s">
        <v>680</v>
      </c>
      <c r="E392" s="13" t="s">
        <v>1422</v>
      </c>
      <c r="F392" s="13" t="s">
        <v>1511</v>
      </c>
      <c r="G392">
        <f t="shared" si="30"/>
        <v>5</v>
      </c>
      <c r="H392" s="7">
        <f t="shared" si="31"/>
        <v>10244054</v>
      </c>
      <c r="I392" s="39">
        <f t="shared" si="32"/>
        <v>4520</v>
      </c>
      <c r="J392" s="7">
        <f t="shared" si="33"/>
        <v>2266.3836283185842</v>
      </c>
      <c r="K392" s="7">
        <f t="shared" si="34"/>
        <v>-1619777</v>
      </c>
    </row>
    <row r="393" spans="1:11" ht="16" x14ac:dyDescent="0.2">
      <c r="A393" s="5" t="s">
        <v>681</v>
      </c>
      <c r="B393" s="3" t="s">
        <v>78</v>
      </c>
      <c r="C393" s="4" t="s">
        <v>676</v>
      </c>
      <c r="D393" t="s">
        <v>682</v>
      </c>
      <c r="E393" s="13" t="s">
        <v>1422</v>
      </c>
      <c r="F393" s="13" t="s">
        <v>1511</v>
      </c>
      <c r="G393">
        <f t="shared" si="30"/>
        <v>5</v>
      </c>
      <c r="H393" s="7">
        <f t="shared" si="31"/>
        <v>0</v>
      </c>
      <c r="I393" s="39">
        <f t="shared" si="32"/>
        <v>1345</v>
      </c>
      <c r="J393" s="7">
        <f t="shared" si="33"/>
        <v>0</v>
      </c>
      <c r="K393" s="7">
        <f t="shared" si="34"/>
        <v>-323715</v>
      </c>
    </row>
    <row r="394" spans="1:11" ht="16" x14ac:dyDescent="0.2">
      <c r="A394" s="5" t="s">
        <v>683</v>
      </c>
      <c r="B394" s="3" t="s">
        <v>78</v>
      </c>
      <c r="C394" s="4" t="s">
        <v>676</v>
      </c>
      <c r="D394" t="s">
        <v>684</v>
      </c>
      <c r="E394" s="13" t="s">
        <v>1429</v>
      </c>
      <c r="F394" s="13" t="s">
        <v>1511</v>
      </c>
      <c r="G394">
        <f t="shared" si="30"/>
        <v>5</v>
      </c>
      <c r="H394" s="7">
        <f t="shared" si="31"/>
        <v>3037662</v>
      </c>
      <c r="I394" s="39">
        <f t="shared" si="32"/>
        <v>3362</v>
      </c>
      <c r="J394" s="7">
        <f t="shared" si="33"/>
        <v>903.52825698988693</v>
      </c>
      <c r="K394" s="7">
        <f t="shared" si="34"/>
        <v>-587846</v>
      </c>
    </row>
    <row r="395" spans="1:11" ht="16" x14ac:dyDescent="0.2">
      <c r="A395" s="5" t="s">
        <v>685</v>
      </c>
      <c r="B395" s="3" t="s">
        <v>78</v>
      </c>
      <c r="C395" s="4" t="s">
        <v>676</v>
      </c>
      <c r="D395" t="s">
        <v>686</v>
      </c>
      <c r="E395" s="13" t="s">
        <v>1429</v>
      </c>
      <c r="F395" s="13" t="s">
        <v>1511</v>
      </c>
      <c r="G395">
        <f t="shared" si="30"/>
        <v>3</v>
      </c>
      <c r="H395" s="7">
        <f t="shared" si="31"/>
        <v>15859516</v>
      </c>
      <c r="I395" s="39">
        <f t="shared" si="32"/>
        <v>6998</v>
      </c>
      <c r="J395" s="7">
        <f t="shared" si="33"/>
        <v>2266.2926550442985</v>
      </c>
      <c r="K395" s="7">
        <f t="shared" si="34"/>
        <v>-4471940</v>
      </c>
    </row>
    <row r="396" spans="1:11" ht="16" x14ac:dyDescent="0.2">
      <c r="A396" s="5" t="s">
        <v>687</v>
      </c>
      <c r="B396" s="3" t="s">
        <v>78</v>
      </c>
      <c r="C396" s="4" t="s">
        <v>676</v>
      </c>
      <c r="D396" t="s">
        <v>688</v>
      </c>
      <c r="E396" s="13" t="s">
        <v>1424</v>
      </c>
      <c r="F396" s="13" t="s">
        <v>1511</v>
      </c>
      <c r="G396">
        <f t="shared" si="30"/>
        <v>5</v>
      </c>
      <c r="H396" s="7">
        <f t="shared" si="31"/>
        <v>0</v>
      </c>
      <c r="I396" s="39">
        <f t="shared" si="32"/>
        <v>3254</v>
      </c>
      <c r="J396" s="7">
        <f t="shared" si="33"/>
        <v>0</v>
      </c>
      <c r="K396" s="7">
        <f t="shared" si="34"/>
        <v>-812924</v>
      </c>
    </row>
    <row r="397" spans="1:11" ht="16" x14ac:dyDescent="0.2">
      <c r="A397" s="5" t="s">
        <v>687</v>
      </c>
      <c r="B397" s="3" t="s">
        <v>78</v>
      </c>
      <c r="C397" s="4" t="s">
        <v>676</v>
      </c>
      <c r="D397" t="s">
        <v>688</v>
      </c>
      <c r="E397" s="13" t="s">
        <v>1429</v>
      </c>
      <c r="F397" s="13" t="s">
        <v>1511</v>
      </c>
      <c r="G397">
        <f t="shared" si="30"/>
        <v>5</v>
      </c>
      <c r="H397" s="7">
        <f t="shared" si="31"/>
        <v>0</v>
      </c>
      <c r="I397" s="39">
        <f t="shared" si="32"/>
        <v>3254</v>
      </c>
      <c r="J397" s="7">
        <f t="shared" si="33"/>
        <v>0</v>
      </c>
      <c r="K397" s="7">
        <f t="shared" si="34"/>
        <v>-812924</v>
      </c>
    </row>
    <row r="398" spans="1:11" ht="16" x14ac:dyDescent="0.2">
      <c r="A398" s="5" t="s">
        <v>689</v>
      </c>
      <c r="B398" s="3" t="s">
        <v>78</v>
      </c>
      <c r="C398" s="4" t="s">
        <v>676</v>
      </c>
      <c r="D398" t="s">
        <v>690</v>
      </c>
      <c r="E398" s="13" t="s">
        <v>1423</v>
      </c>
      <c r="F398" s="13" t="s">
        <v>1511</v>
      </c>
      <c r="G398">
        <f t="shared" si="30"/>
        <v>5</v>
      </c>
      <c r="H398" s="7">
        <f t="shared" si="31"/>
        <v>5035220</v>
      </c>
      <c r="I398" s="39">
        <f t="shared" si="32"/>
        <v>2967</v>
      </c>
      <c r="J398" s="7">
        <f t="shared" si="33"/>
        <v>1697.0744860128075</v>
      </c>
      <c r="K398" s="7">
        <f t="shared" si="34"/>
        <v>-173554</v>
      </c>
    </row>
    <row r="399" spans="1:11" ht="16" x14ac:dyDescent="0.2">
      <c r="A399" s="5" t="s">
        <v>691</v>
      </c>
      <c r="B399" s="3" t="s">
        <v>78</v>
      </c>
      <c r="C399" s="4" t="s">
        <v>676</v>
      </c>
      <c r="D399" t="s">
        <v>692</v>
      </c>
      <c r="E399" s="13" t="s">
        <v>1422</v>
      </c>
      <c r="F399" s="13" t="s">
        <v>1511</v>
      </c>
      <c r="G399">
        <f t="shared" si="30"/>
        <v>5</v>
      </c>
      <c r="H399" s="7">
        <f t="shared" si="31"/>
        <v>1462624</v>
      </c>
      <c r="I399" s="39">
        <f t="shared" si="32"/>
        <v>1182</v>
      </c>
      <c r="J399" s="7">
        <f t="shared" si="33"/>
        <v>1237.414551607445</v>
      </c>
      <c r="K399" s="7">
        <f t="shared" si="34"/>
        <v>-191325</v>
      </c>
    </row>
    <row r="400" spans="1:11" ht="16" x14ac:dyDescent="0.2">
      <c r="A400" s="5" t="s">
        <v>693</v>
      </c>
      <c r="B400" s="3" t="s">
        <v>78</v>
      </c>
      <c r="C400" s="4" t="s">
        <v>676</v>
      </c>
      <c r="D400" t="s">
        <v>694</v>
      </c>
      <c r="E400" s="13" t="s">
        <v>1422</v>
      </c>
      <c r="F400" s="13" t="s">
        <v>1511</v>
      </c>
      <c r="G400">
        <f t="shared" si="30"/>
        <v>5</v>
      </c>
      <c r="H400" s="7">
        <f t="shared" si="31"/>
        <v>3265944</v>
      </c>
      <c r="I400" s="39">
        <f t="shared" si="32"/>
        <v>690</v>
      </c>
      <c r="J400" s="7">
        <f t="shared" si="33"/>
        <v>4733.2521739130434</v>
      </c>
      <c r="K400" s="7">
        <f t="shared" si="34"/>
        <v>-158808</v>
      </c>
    </row>
    <row r="401" spans="1:11" ht="16" x14ac:dyDescent="0.2">
      <c r="A401" s="5" t="s">
        <v>695</v>
      </c>
      <c r="B401" s="3" t="s">
        <v>78</v>
      </c>
      <c r="C401" s="4" t="s">
        <v>676</v>
      </c>
      <c r="D401" t="s">
        <v>696</v>
      </c>
      <c r="E401" s="13" t="s">
        <v>1422</v>
      </c>
      <c r="F401" s="13" t="s">
        <v>1511</v>
      </c>
      <c r="G401">
        <f t="shared" si="30"/>
        <v>5</v>
      </c>
      <c r="H401" s="7">
        <f t="shared" si="31"/>
        <v>0</v>
      </c>
      <c r="I401" s="39">
        <f t="shared" si="32"/>
        <v>1028</v>
      </c>
      <c r="J401" s="7">
        <f t="shared" si="33"/>
        <v>0</v>
      </c>
      <c r="K401" s="7">
        <f t="shared" si="34"/>
        <v>-194307</v>
      </c>
    </row>
    <row r="402" spans="1:11" ht="16" x14ac:dyDescent="0.2">
      <c r="A402" s="5" t="s">
        <v>698</v>
      </c>
      <c r="B402" s="3" t="s">
        <v>367</v>
      </c>
      <c r="C402" s="4" t="s">
        <v>697</v>
      </c>
      <c r="D402" t="s">
        <v>699</v>
      </c>
      <c r="E402" s="13" t="s">
        <v>1433</v>
      </c>
      <c r="F402" s="13" t="s">
        <v>1508</v>
      </c>
      <c r="G402">
        <f t="shared" si="30"/>
        <v>4</v>
      </c>
      <c r="H402" s="7">
        <f t="shared" si="31"/>
        <v>0</v>
      </c>
      <c r="I402" s="39">
        <f t="shared" si="32"/>
        <v>1154</v>
      </c>
      <c r="J402" s="7">
        <f t="shared" si="33"/>
        <v>0</v>
      </c>
      <c r="K402" s="7">
        <f t="shared" si="34"/>
        <v>-401879</v>
      </c>
    </row>
    <row r="403" spans="1:11" ht="16" x14ac:dyDescent="0.2">
      <c r="A403" s="5" t="s">
        <v>698</v>
      </c>
      <c r="B403" s="3" t="s">
        <v>367</v>
      </c>
      <c r="C403" s="4" t="s">
        <v>697</v>
      </c>
      <c r="D403" t="s">
        <v>699</v>
      </c>
      <c r="E403" s="13" t="s">
        <v>1430</v>
      </c>
      <c r="F403" s="13" t="s">
        <v>1508</v>
      </c>
      <c r="G403">
        <f t="shared" si="30"/>
        <v>4</v>
      </c>
      <c r="H403" s="7">
        <f t="shared" si="31"/>
        <v>0</v>
      </c>
      <c r="I403" s="39">
        <f t="shared" si="32"/>
        <v>1154</v>
      </c>
      <c r="J403" s="7">
        <f t="shared" si="33"/>
        <v>0</v>
      </c>
      <c r="K403" s="7">
        <f t="shared" si="34"/>
        <v>-401879</v>
      </c>
    </row>
    <row r="404" spans="1:11" ht="16" x14ac:dyDescent="0.2">
      <c r="A404" s="5" t="s">
        <v>700</v>
      </c>
      <c r="B404" s="3" t="s">
        <v>367</v>
      </c>
      <c r="C404" s="4" t="s">
        <v>697</v>
      </c>
      <c r="D404" t="s">
        <v>701</v>
      </c>
      <c r="E404" s="13" t="s">
        <v>1433</v>
      </c>
      <c r="F404" s="13" t="s">
        <v>1508</v>
      </c>
      <c r="G404">
        <f t="shared" si="30"/>
        <v>4</v>
      </c>
      <c r="H404" s="7">
        <f t="shared" si="31"/>
        <v>318037</v>
      </c>
      <c r="I404" s="39">
        <f t="shared" si="32"/>
        <v>2022</v>
      </c>
      <c r="J404" s="7">
        <f t="shared" si="33"/>
        <v>157.28832838773491</v>
      </c>
      <c r="K404" s="7">
        <f t="shared" si="34"/>
        <v>-621323</v>
      </c>
    </row>
    <row r="405" spans="1:11" ht="16" x14ac:dyDescent="0.2">
      <c r="A405" s="5" t="s">
        <v>702</v>
      </c>
      <c r="B405" s="3" t="s">
        <v>367</v>
      </c>
      <c r="C405" s="4" t="s">
        <v>697</v>
      </c>
      <c r="D405" t="s">
        <v>703</v>
      </c>
      <c r="E405" s="13" t="s">
        <v>1433</v>
      </c>
      <c r="F405" s="13" t="s">
        <v>1497</v>
      </c>
      <c r="G405">
        <f t="shared" si="30"/>
        <v>5</v>
      </c>
      <c r="H405" s="7">
        <f t="shared" si="31"/>
        <v>0</v>
      </c>
      <c r="I405" s="39">
        <f t="shared" si="32"/>
        <v>1267</v>
      </c>
      <c r="J405" s="7">
        <f t="shared" si="33"/>
        <v>0</v>
      </c>
      <c r="K405" s="7">
        <f t="shared" si="34"/>
        <v>-204109</v>
      </c>
    </row>
    <row r="406" spans="1:11" ht="16" x14ac:dyDescent="0.2">
      <c r="A406" s="5" t="s">
        <v>704</v>
      </c>
      <c r="B406" s="3" t="s">
        <v>367</v>
      </c>
      <c r="C406" s="4" t="s">
        <v>697</v>
      </c>
      <c r="D406" t="s">
        <v>705</v>
      </c>
      <c r="E406" s="13" t="s">
        <v>1418</v>
      </c>
      <c r="F406" s="13" t="s">
        <v>1508</v>
      </c>
      <c r="G406">
        <f t="shared" si="30"/>
        <v>5</v>
      </c>
      <c r="H406" s="7">
        <f t="shared" si="31"/>
        <v>3645803</v>
      </c>
      <c r="I406" s="39">
        <f t="shared" si="32"/>
        <v>2625</v>
      </c>
      <c r="J406" s="7">
        <f t="shared" si="33"/>
        <v>1388.8773333333334</v>
      </c>
      <c r="K406" s="7">
        <f t="shared" si="34"/>
        <v>-210220</v>
      </c>
    </row>
    <row r="407" spans="1:11" ht="16" x14ac:dyDescent="0.2">
      <c r="A407" s="5" t="s">
        <v>706</v>
      </c>
      <c r="B407" s="3" t="s">
        <v>367</v>
      </c>
      <c r="C407" s="4" t="s">
        <v>697</v>
      </c>
      <c r="D407" t="s">
        <v>707</v>
      </c>
      <c r="E407" s="13" t="s">
        <v>1418</v>
      </c>
      <c r="F407" s="13" t="s">
        <v>1508</v>
      </c>
      <c r="G407">
        <f t="shared" si="30"/>
        <v>5</v>
      </c>
      <c r="H407" s="7">
        <f t="shared" si="31"/>
        <v>797143</v>
      </c>
      <c r="I407" s="39">
        <f t="shared" si="32"/>
        <v>543</v>
      </c>
      <c r="J407" s="7">
        <f t="shared" si="33"/>
        <v>1468.0349907918969</v>
      </c>
      <c r="K407" s="7">
        <f t="shared" si="34"/>
        <v>-138379</v>
      </c>
    </row>
    <row r="408" spans="1:11" ht="16" x14ac:dyDescent="0.2">
      <c r="A408" s="5" t="s">
        <v>708</v>
      </c>
      <c r="B408" s="3" t="s">
        <v>367</v>
      </c>
      <c r="C408" s="4" t="s">
        <v>697</v>
      </c>
      <c r="D408" t="s">
        <v>709</v>
      </c>
      <c r="E408" s="13" t="s">
        <v>1418</v>
      </c>
      <c r="F408" s="13" t="s">
        <v>1508</v>
      </c>
      <c r="G408">
        <f t="shared" si="30"/>
        <v>5</v>
      </c>
      <c r="H408" s="7">
        <f t="shared" si="31"/>
        <v>0</v>
      </c>
      <c r="I408" s="39">
        <f t="shared" si="32"/>
        <v>962</v>
      </c>
      <c r="J408" s="7">
        <f t="shared" si="33"/>
        <v>0</v>
      </c>
      <c r="K408" s="7">
        <f t="shared" si="34"/>
        <v>-185776</v>
      </c>
    </row>
    <row r="409" spans="1:11" ht="16" x14ac:dyDescent="0.2">
      <c r="A409" s="5" t="s">
        <v>710</v>
      </c>
      <c r="B409" s="3" t="s">
        <v>367</v>
      </c>
      <c r="C409" s="4" t="s">
        <v>697</v>
      </c>
      <c r="D409" t="s">
        <v>711</v>
      </c>
      <c r="E409" s="13" t="s">
        <v>1433</v>
      </c>
      <c r="F409" s="13" t="s">
        <v>1508</v>
      </c>
      <c r="G409">
        <f t="shared" si="30"/>
        <v>5</v>
      </c>
      <c r="H409" s="7">
        <f t="shared" si="31"/>
        <v>0</v>
      </c>
      <c r="I409" s="39">
        <f t="shared" si="32"/>
        <v>412</v>
      </c>
      <c r="J409" s="7">
        <f t="shared" si="33"/>
        <v>0</v>
      </c>
      <c r="K409" s="7">
        <f t="shared" si="34"/>
        <v>-165438</v>
      </c>
    </row>
    <row r="410" spans="1:11" ht="16" x14ac:dyDescent="0.2">
      <c r="A410" s="5" t="s">
        <v>712</v>
      </c>
      <c r="B410" s="3" t="s">
        <v>367</v>
      </c>
      <c r="C410" s="4" t="s">
        <v>697</v>
      </c>
      <c r="D410" t="s">
        <v>713</v>
      </c>
      <c r="E410" s="13" t="s">
        <v>1430</v>
      </c>
      <c r="F410" s="13" t="s">
        <v>1508</v>
      </c>
      <c r="G410">
        <f t="shared" si="30"/>
        <v>3</v>
      </c>
      <c r="H410" s="7">
        <f t="shared" si="31"/>
        <v>14275266</v>
      </c>
      <c r="I410" s="39">
        <f t="shared" si="32"/>
        <v>5465</v>
      </c>
      <c r="J410" s="7">
        <f t="shared" si="33"/>
        <v>2612.1255260750227</v>
      </c>
      <c r="K410" s="7">
        <f t="shared" si="34"/>
        <v>-2098301</v>
      </c>
    </row>
    <row r="411" spans="1:11" ht="16" x14ac:dyDescent="0.2">
      <c r="A411" s="5" t="s">
        <v>712</v>
      </c>
      <c r="B411" s="3" t="s">
        <v>367</v>
      </c>
      <c r="C411" s="4" t="s">
        <v>697</v>
      </c>
      <c r="D411" t="s">
        <v>713</v>
      </c>
      <c r="E411" s="13" t="s">
        <v>1432</v>
      </c>
      <c r="F411" s="13" t="s">
        <v>1508</v>
      </c>
      <c r="G411">
        <f t="shared" si="30"/>
        <v>3</v>
      </c>
      <c r="H411" s="7">
        <f t="shared" si="31"/>
        <v>14275266</v>
      </c>
      <c r="I411" s="39">
        <f t="shared" si="32"/>
        <v>5465</v>
      </c>
      <c r="J411" s="7">
        <f t="shared" si="33"/>
        <v>2612.1255260750227</v>
      </c>
      <c r="K411" s="7">
        <f t="shared" si="34"/>
        <v>-2098301</v>
      </c>
    </row>
    <row r="412" spans="1:11" ht="16" x14ac:dyDescent="0.2">
      <c r="A412" s="5" t="s">
        <v>714</v>
      </c>
      <c r="B412" s="3" t="s">
        <v>367</v>
      </c>
      <c r="C412" s="4" t="s">
        <v>697</v>
      </c>
      <c r="D412" t="s">
        <v>715</v>
      </c>
      <c r="E412" s="13" t="s">
        <v>1412</v>
      </c>
      <c r="F412" s="13" t="s">
        <v>1508</v>
      </c>
      <c r="G412">
        <f t="shared" si="30"/>
        <v>5</v>
      </c>
      <c r="H412" s="7">
        <f t="shared" si="31"/>
        <v>513027</v>
      </c>
      <c r="I412" s="39">
        <f t="shared" si="32"/>
        <v>759</v>
      </c>
      <c r="J412" s="7">
        <f t="shared" si="33"/>
        <v>675.92490118577075</v>
      </c>
      <c r="K412" s="7">
        <f t="shared" si="34"/>
        <v>-185205</v>
      </c>
    </row>
    <row r="413" spans="1:11" ht="16" x14ac:dyDescent="0.2">
      <c r="A413" s="5" t="s">
        <v>716</v>
      </c>
      <c r="B413" s="3" t="s">
        <v>367</v>
      </c>
      <c r="C413" s="4" t="s">
        <v>697</v>
      </c>
      <c r="D413" t="s">
        <v>717</v>
      </c>
      <c r="E413" s="13" t="s">
        <v>1433</v>
      </c>
      <c r="F413" s="13" t="s">
        <v>1508</v>
      </c>
      <c r="G413">
        <f t="shared" si="30"/>
        <v>5</v>
      </c>
      <c r="H413" s="7">
        <f t="shared" si="31"/>
        <v>966152</v>
      </c>
      <c r="I413" s="39">
        <f t="shared" si="32"/>
        <v>1767</v>
      </c>
      <c r="J413" s="7">
        <f t="shared" si="33"/>
        <v>546.77532541029996</v>
      </c>
      <c r="K413" s="7">
        <f t="shared" si="34"/>
        <v>-348023</v>
      </c>
    </row>
    <row r="414" spans="1:11" ht="16" x14ac:dyDescent="0.2">
      <c r="A414" s="5" t="s">
        <v>716</v>
      </c>
      <c r="B414" s="3" t="s">
        <v>367</v>
      </c>
      <c r="C414" s="4" t="s">
        <v>697</v>
      </c>
      <c r="D414" t="s">
        <v>717</v>
      </c>
      <c r="E414" s="13" t="s">
        <v>1412</v>
      </c>
      <c r="F414" s="13" t="s">
        <v>1508</v>
      </c>
      <c r="G414">
        <f t="shared" si="30"/>
        <v>5</v>
      </c>
      <c r="H414" s="7">
        <f t="shared" si="31"/>
        <v>966152</v>
      </c>
      <c r="I414" s="39">
        <f t="shared" si="32"/>
        <v>1767</v>
      </c>
      <c r="J414" s="7">
        <f t="shared" si="33"/>
        <v>546.77532541029996</v>
      </c>
      <c r="K414" s="7">
        <f t="shared" si="34"/>
        <v>-348023</v>
      </c>
    </row>
    <row r="415" spans="1:11" ht="16" x14ac:dyDescent="0.2">
      <c r="A415" s="5" t="s">
        <v>718</v>
      </c>
      <c r="B415" s="3" t="s">
        <v>367</v>
      </c>
      <c r="C415" s="4" t="s">
        <v>697</v>
      </c>
      <c r="D415" t="s">
        <v>719</v>
      </c>
      <c r="E415" s="13" t="s">
        <v>1430</v>
      </c>
      <c r="F415" s="13" t="s">
        <v>1508</v>
      </c>
      <c r="G415">
        <f t="shared" si="30"/>
        <v>5</v>
      </c>
      <c r="H415" s="7">
        <f t="shared" si="31"/>
        <v>0</v>
      </c>
      <c r="I415" s="39">
        <f t="shared" si="32"/>
        <v>1328</v>
      </c>
      <c r="J415" s="7">
        <f t="shared" si="33"/>
        <v>0</v>
      </c>
      <c r="K415" s="7">
        <f t="shared" si="34"/>
        <v>-346967</v>
      </c>
    </row>
    <row r="416" spans="1:11" ht="16" x14ac:dyDescent="0.2">
      <c r="A416" s="5" t="s">
        <v>720</v>
      </c>
      <c r="B416" s="3" t="s">
        <v>367</v>
      </c>
      <c r="C416" s="4" t="s">
        <v>697</v>
      </c>
      <c r="D416" t="s">
        <v>721</v>
      </c>
      <c r="E416" s="13" t="s">
        <v>1432</v>
      </c>
      <c r="F416" s="13" t="s">
        <v>1508</v>
      </c>
      <c r="G416">
        <f t="shared" si="30"/>
        <v>3</v>
      </c>
      <c r="H416" s="7">
        <f t="shared" si="31"/>
        <v>44459884</v>
      </c>
      <c r="I416" s="39">
        <f t="shared" si="32"/>
        <v>10806</v>
      </c>
      <c r="J416" s="7">
        <f t="shared" si="33"/>
        <v>4114.370164723302</v>
      </c>
      <c r="K416" s="7">
        <f t="shared" si="34"/>
        <v>-8709352</v>
      </c>
    </row>
    <row r="417" spans="1:11" ht="16" x14ac:dyDescent="0.2">
      <c r="A417" s="5" t="s">
        <v>722</v>
      </c>
      <c r="B417" s="3" t="s">
        <v>367</v>
      </c>
      <c r="C417" s="4" t="s">
        <v>697</v>
      </c>
      <c r="D417" t="s">
        <v>723</v>
      </c>
      <c r="E417" s="13" t="s">
        <v>1433</v>
      </c>
      <c r="F417" s="13" t="s">
        <v>1508</v>
      </c>
      <c r="G417">
        <f t="shared" si="30"/>
        <v>5</v>
      </c>
      <c r="H417" s="7">
        <f t="shared" si="31"/>
        <v>0</v>
      </c>
      <c r="I417" s="39">
        <f t="shared" si="32"/>
        <v>874</v>
      </c>
      <c r="J417" s="7">
        <f t="shared" si="33"/>
        <v>0</v>
      </c>
      <c r="K417" s="7">
        <f t="shared" si="34"/>
        <v>-168504</v>
      </c>
    </row>
    <row r="418" spans="1:11" ht="16" x14ac:dyDescent="0.2">
      <c r="A418" s="5" t="s">
        <v>724</v>
      </c>
      <c r="B418" s="3" t="s">
        <v>367</v>
      </c>
      <c r="C418" s="4" t="s">
        <v>697</v>
      </c>
      <c r="D418" t="s">
        <v>725</v>
      </c>
      <c r="E418" s="13" t="s">
        <v>1432</v>
      </c>
      <c r="F418" s="13" t="s">
        <v>1508</v>
      </c>
      <c r="G418">
        <f t="shared" si="30"/>
        <v>5</v>
      </c>
      <c r="H418" s="7">
        <f t="shared" si="31"/>
        <v>0</v>
      </c>
      <c r="I418" s="39">
        <f t="shared" si="32"/>
        <v>593</v>
      </c>
      <c r="J418" s="7">
        <f t="shared" si="33"/>
        <v>0</v>
      </c>
      <c r="K418" s="7">
        <f t="shared" si="34"/>
        <v>-157714</v>
      </c>
    </row>
    <row r="419" spans="1:11" ht="16" x14ac:dyDescent="0.2">
      <c r="A419" s="5" t="s">
        <v>726</v>
      </c>
      <c r="B419" s="3" t="s">
        <v>367</v>
      </c>
      <c r="C419" s="4" t="s">
        <v>697</v>
      </c>
      <c r="D419" t="s">
        <v>727</v>
      </c>
      <c r="E419" s="13" t="s">
        <v>1430</v>
      </c>
      <c r="F419" s="13" t="s">
        <v>1508</v>
      </c>
      <c r="G419">
        <f t="shared" si="30"/>
        <v>5</v>
      </c>
      <c r="H419" s="7">
        <f t="shared" si="31"/>
        <v>3080532</v>
      </c>
      <c r="I419" s="39">
        <f t="shared" si="32"/>
        <v>3238</v>
      </c>
      <c r="J419" s="7">
        <f t="shared" si="33"/>
        <v>951.3687461395923</v>
      </c>
      <c r="K419" s="7">
        <f t="shared" si="34"/>
        <v>-481904</v>
      </c>
    </row>
    <row r="420" spans="1:11" ht="16" x14ac:dyDescent="0.2">
      <c r="A420" s="5" t="s">
        <v>726</v>
      </c>
      <c r="B420" s="3" t="s">
        <v>367</v>
      </c>
      <c r="C420" s="4" t="s">
        <v>697</v>
      </c>
      <c r="D420" t="s">
        <v>727</v>
      </c>
      <c r="E420" s="13" t="s">
        <v>1432</v>
      </c>
      <c r="F420" s="13" t="s">
        <v>1508</v>
      </c>
      <c r="G420">
        <f t="shared" si="30"/>
        <v>5</v>
      </c>
      <c r="H420" s="7">
        <f t="shared" si="31"/>
        <v>3080532</v>
      </c>
      <c r="I420" s="39">
        <f t="shared" si="32"/>
        <v>3238</v>
      </c>
      <c r="J420" s="7">
        <f t="shared" si="33"/>
        <v>951.3687461395923</v>
      </c>
      <c r="K420" s="7">
        <f t="shared" si="34"/>
        <v>-481904</v>
      </c>
    </row>
    <row r="421" spans="1:11" ht="16" x14ac:dyDescent="0.2">
      <c r="A421" s="5" t="s">
        <v>729</v>
      </c>
      <c r="B421" s="3" t="s">
        <v>104</v>
      </c>
      <c r="C421" s="4" t="s">
        <v>728</v>
      </c>
      <c r="D421" t="s">
        <v>730</v>
      </c>
      <c r="E421" s="13" t="s">
        <v>1409</v>
      </c>
      <c r="F421" s="13" t="s">
        <v>1494</v>
      </c>
      <c r="G421">
        <f t="shared" si="30"/>
        <v>5</v>
      </c>
      <c r="H421" s="7">
        <f t="shared" si="31"/>
        <v>7480542</v>
      </c>
      <c r="I421" s="39">
        <f t="shared" si="32"/>
        <v>4399</v>
      </c>
      <c r="J421" s="7">
        <f t="shared" si="33"/>
        <v>1700.509661286656</v>
      </c>
      <c r="K421" s="7">
        <f t="shared" si="34"/>
        <v>-436255</v>
      </c>
    </row>
    <row r="422" spans="1:11" ht="16" x14ac:dyDescent="0.2">
      <c r="A422" s="5" t="s">
        <v>729</v>
      </c>
      <c r="B422" s="3" t="s">
        <v>104</v>
      </c>
      <c r="C422" s="4" t="s">
        <v>728</v>
      </c>
      <c r="D422" t="s">
        <v>730</v>
      </c>
      <c r="E422" s="13" t="s">
        <v>1454</v>
      </c>
      <c r="F422" s="13" t="s">
        <v>1494</v>
      </c>
      <c r="G422">
        <f t="shared" si="30"/>
        <v>5</v>
      </c>
      <c r="H422" s="7">
        <f t="shared" si="31"/>
        <v>7480542</v>
      </c>
      <c r="I422" s="39">
        <f t="shared" si="32"/>
        <v>4399</v>
      </c>
      <c r="J422" s="7">
        <f t="shared" si="33"/>
        <v>1700.509661286656</v>
      </c>
      <c r="K422" s="7">
        <f t="shared" si="34"/>
        <v>-436255</v>
      </c>
    </row>
    <row r="423" spans="1:11" ht="16" x14ac:dyDescent="0.2">
      <c r="A423" s="5" t="s">
        <v>731</v>
      </c>
      <c r="B423" s="3" t="s">
        <v>104</v>
      </c>
      <c r="C423" s="4" t="s">
        <v>728</v>
      </c>
      <c r="D423" t="s">
        <v>732</v>
      </c>
      <c r="E423" s="13" t="s">
        <v>1455</v>
      </c>
      <c r="F423" s="13" t="s">
        <v>1494</v>
      </c>
      <c r="G423">
        <f t="shared" si="30"/>
        <v>5</v>
      </c>
      <c r="H423" s="7">
        <f t="shared" si="31"/>
        <v>13899545</v>
      </c>
      <c r="I423" s="39">
        <f t="shared" si="32"/>
        <v>8190</v>
      </c>
      <c r="J423" s="7">
        <f t="shared" si="33"/>
        <v>1697.1361416361417</v>
      </c>
      <c r="K423" s="7">
        <f t="shared" si="34"/>
        <v>-1411468</v>
      </c>
    </row>
    <row r="424" spans="1:11" ht="16" x14ac:dyDescent="0.2">
      <c r="A424" s="5" t="s">
        <v>731</v>
      </c>
      <c r="B424" s="3" t="s">
        <v>104</v>
      </c>
      <c r="C424" s="4" t="s">
        <v>728</v>
      </c>
      <c r="D424" t="s">
        <v>732</v>
      </c>
      <c r="E424" s="13" t="s">
        <v>1454</v>
      </c>
      <c r="F424" s="13" t="s">
        <v>1497</v>
      </c>
      <c r="G424">
        <f t="shared" si="30"/>
        <v>5</v>
      </c>
      <c r="H424" s="7">
        <f t="shared" si="31"/>
        <v>13899545</v>
      </c>
      <c r="I424" s="39">
        <f t="shared" si="32"/>
        <v>8190</v>
      </c>
      <c r="J424" s="7">
        <f t="shared" si="33"/>
        <v>1697.1361416361417</v>
      </c>
      <c r="K424" s="7">
        <f t="shared" si="34"/>
        <v>-1411468</v>
      </c>
    </row>
    <row r="425" spans="1:11" ht="16" x14ac:dyDescent="0.2">
      <c r="A425" s="5" t="s">
        <v>733</v>
      </c>
      <c r="B425" s="3" t="s">
        <v>104</v>
      </c>
      <c r="C425" s="4" t="s">
        <v>728</v>
      </c>
      <c r="D425" t="s">
        <v>734</v>
      </c>
      <c r="E425" s="13" t="s">
        <v>1455</v>
      </c>
      <c r="F425" s="13" t="s">
        <v>1494</v>
      </c>
      <c r="G425">
        <f t="shared" si="30"/>
        <v>5</v>
      </c>
      <c r="H425" s="7">
        <f t="shared" si="31"/>
        <v>6936094</v>
      </c>
      <c r="I425" s="39">
        <f t="shared" si="32"/>
        <v>3232</v>
      </c>
      <c r="J425" s="7">
        <f t="shared" si="33"/>
        <v>2146.0686881188117</v>
      </c>
      <c r="K425" s="7">
        <f t="shared" si="34"/>
        <v>-470494</v>
      </c>
    </row>
    <row r="426" spans="1:11" ht="16" x14ac:dyDescent="0.2">
      <c r="A426" s="5" t="s">
        <v>733</v>
      </c>
      <c r="B426" s="3" t="s">
        <v>104</v>
      </c>
      <c r="C426" s="4" t="s">
        <v>728</v>
      </c>
      <c r="D426" t="s">
        <v>734</v>
      </c>
      <c r="E426" s="13" t="s">
        <v>1454</v>
      </c>
      <c r="F426" s="13" t="s">
        <v>1494</v>
      </c>
      <c r="G426">
        <f t="shared" si="30"/>
        <v>5</v>
      </c>
      <c r="H426" s="7">
        <f t="shared" si="31"/>
        <v>6936094</v>
      </c>
      <c r="I426" s="39">
        <f t="shared" si="32"/>
        <v>3232</v>
      </c>
      <c r="J426" s="7">
        <f t="shared" si="33"/>
        <v>2146.0686881188117</v>
      </c>
      <c r="K426" s="7">
        <f t="shared" si="34"/>
        <v>-470494</v>
      </c>
    </row>
    <row r="427" spans="1:11" ht="16" x14ac:dyDescent="0.2">
      <c r="A427" s="5" t="s">
        <v>735</v>
      </c>
      <c r="B427" s="3" t="s">
        <v>104</v>
      </c>
      <c r="C427" s="4" t="s">
        <v>728</v>
      </c>
      <c r="D427" t="s">
        <v>736</v>
      </c>
      <c r="E427" s="13" t="s">
        <v>1454</v>
      </c>
      <c r="F427" s="13" t="s">
        <v>1494</v>
      </c>
      <c r="G427">
        <f t="shared" si="30"/>
        <v>5</v>
      </c>
      <c r="H427" s="7">
        <f t="shared" si="31"/>
        <v>3877567</v>
      </c>
      <c r="I427" s="39">
        <f t="shared" si="32"/>
        <v>2682</v>
      </c>
      <c r="J427" s="7">
        <f t="shared" si="33"/>
        <v>1445.7744220730799</v>
      </c>
      <c r="K427" s="7">
        <f t="shared" si="34"/>
        <v>-352063</v>
      </c>
    </row>
    <row r="428" spans="1:11" ht="16" x14ac:dyDescent="0.2">
      <c r="A428" s="5" t="s">
        <v>737</v>
      </c>
      <c r="B428" s="3" t="s">
        <v>104</v>
      </c>
      <c r="C428" s="4" t="s">
        <v>728</v>
      </c>
      <c r="D428" t="s">
        <v>738</v>
      </c>
      <c r="E428" s="13" t="s">
        <v>1409</v>
      </c>
      <c r="F428" s="13" t="s">
        <v>1494</v>
      </c>
      <c r="G428">
        <f t="shared" si="30"/>
        <v>5</v>
      </c>
      <c r="H428" s="7">
        <f t="shared" si="31"/>
        <v>0</v>
      </c>
      <c r="I428" s="39">
        <f t="shared" si="32"/>
        <v>1110</v>
      </c>
      <c r="J428" s="7">
        <f t="shared" si="33"/>
        <v>0</v>
      </c>
      <c r="K428" s="7">
        <f t="shared" si="34"/>
        <v>-312181</v>
      </c>
    </row>
    <row r="429" spans="1:11" ht="16" x14ac:dyDescent="0.2">
      <c r="A429" s="5" t="s">
        <v>739</v>
      </c>
      <c r="B429" s="3" t="s">
        <v>104</v>
      </c>
      <c r="C429" s="4" t="s">
        <v>728</v>
      </c>
      <c r="D429" t="s">
        <v>740</v>
      </c>
      <c r="E429" s="13" t="s">
        <v>1455</v>
      </c>
      <c r="F429" s="13" t="s">
        <v>1497</v>
      </c>
      <c r="G429">
        <f t="shared" si="30"/>
        <v>5</v>
      </c>
      <c r="H429" s="7">
        <f t="shared" si="31"/>
        <v>0</v>
      </c>
      <c r="I429" s="39">
        <f t="shared" si="32"/>
        <v>616</v>
      </c>
      <c r="J429" s="7">
        <f t="shared" si="33"/>
        <v>0</v>
      </c>
      <c r="K429" s="7">
        <f t="shared" si="34"/>
        <v>-134443</v>
      </c>
    </row>
    <row r="430" spans="1:11" ht="16" x14ac:dyDescent="0.2">
      <c r="A430" s="5" t="s">
        <v>741</v>
      </c>
      <c r="B430" s="3" t="s">
        <v>104</v>
      </c>
      <c r="C430" s="4" t="s">
        <v>728</v>
      </c>
      <c r="D430" t="s">
        <v>742</v>
      </c>
      <c r="E430" s="13" t="s">
        <v>1454</v>
      </c>
      <c r="F430" s="13" t="s">
        <v>1494</v>
      </c>
      <c r="G430">
        <f t="shared" si="30"/>
        <v>5</v>
      </c>
      <c r="H430" s="7">
        <f t="shared" si="31"/>
        <v>2381013</v>
      </c>
      <c r="I430" s="39">
        <f t="shared" si="32"/>
        <v>1750</v>
      </c>
      <c r="J430" s="7">
        <f t="shared" si="33"/>
        <v>1360.578857142857</v>
      </c>
      <c r="K430" s="7">
        <f t="shared" si="34"/>
        <v>-154619</v>
      </c>
    </row>
    <row r="431" spans="1:11" ht="16" x14ac:dyDescent="0.2">
      <c r="A431" s="5" t="s">
        <v>741</v>
      </c>
      <c r="B431" s="3" t="s">
        <v>104</v>
      </c>
      <c r="C431" s="4" t="s">
        <v>728</v>
      </c>
      <c r="D431" t="s">
        <v>742</v>
      </c>
      <c r="E431" s="13" t="s">
        <v>1456</v>
      </c>
      <c r="F431" s="13" t="s">
        <v>1494</v>
      </c>
      <c r="G431">
        <f t="shared" si="30"/>
        <v>5</v>
      </c>
      <c r="H431" s="7">
        <f t="shared" si="31"/>
        <v>2381013</v>
      </c>
      <c r="I431" s="39">
        <f t="shared" si="32"/>
        <v>1750</v>
      </c>
      <c r="J431" s="7">
        <f t="shared" si="33"/>
        <v>1360.578857142857</v>
      </c>
      <c r="K431" s="7">
        <f t="shared" si="34"/>
        <v>-154619</v>
      </c>
    </row>
    <row r="432" spans="1:11" ht="16" x14ac:dyDescent="0.2">
      <c r="A432" s="5" t="s">
        <v>743</v>
      </c>
      <c r="B432" s="3" t="s">
        <v>104</v>
      </c>
      <c r="C432" s="4" t="s">
        <v>728</v>
      </c>
      <c r="D432" t="s">
        <v>744</v>
      </c>
      <c r="E432" s="13" t="s">
        <v>1456</v>
      </c>
      <c r="F432" s="13" t="s">
        <v>1494</v>
      </c>
      <c r="G432">
        <f t="shared" si="30"/>
        <v>5</v>
      </c>
      <c r="H432" s="7">
        <f t="shared" si="31"/>
        <v>4847759</v>
      </c>
      <c r="I432" s="39">
        <f t="shared" si="32"/>
        <v>1416</v>
      </c>
      <c r="J432" s="7">
        <f t="shared" si="33"/>
        <v>3423.5586158192091</v>
      </c>
      <c r="K432" s="7">
        <f t="shared" si="34"/>
        <v>-392106</v>
      </c>
    </row>
    <row r="433" spans="1:11" ht="16" x14ac:dyDescent="0.2">
      <c r="A433" s="5" t="s">
        <v>745</v>
      </c>
      <c r="B433" s="3" t="s">
        <v>104</v>
      </c>
      <c r="C433" s="4" t="s">
        <v>728</v>
      </c>
      <c r="D433" t="s">
        <v>746</v>
      </c>
      <c r="E433" s="13" t="s">
        <v>1454</v>
      </c>
      <c r="F433" s="13" t="s">
        <v>1494</v>
      </c>
      <c r="G433">
        <f t="shared" si="30"/>
        <v>0</v>
      </c>
      <c r="H433" s="7">
        <f t="shared" si="31"/>
        <v>0</v>
      </c>
      <c r="I433" s="39">
        <f t="shared" si="32"/>
        <v>0</v>
      </c>
      <c r="J433" s="7">
        <f t="shared" si="33"/>
        <v>0</v>
      </c>
      <c r="K433" s="7">
        <f t="shared" si="34"/>
        <v>0</v>
      </c>
    </row>
    <row r="434" spans="1:11" ht="16" x14ac:dyDescent="0.2">
      <c r="A434" s="5" t="s">
        <v>745</v>
      </c>
      <c r="B434" s="3" t="s">
        <v>104</v>
      </c>
      <c r="C434" s="4" t="s">
        <v>728</v>
      </c>
      <c r="D434" t="s">
        <v>746</v>
      </c>
      <c r="E434" s="13" t="s">
        <v>1409</v>
      </c>
      <c r="F434" s="13" t="s">
        <v>1497</v>
      </c>
      <c r="G434">
        <f t="shared" si="30"/>
        <v>0</v>
      </c>
      <c r="H434" s="7">
        <f t="shared" si="31"/>
        <v>0</v>
      </c>
      <c r="I434" s="39">
        <f t="shared" si="32"/>
        <v>0</v>
      </c>
      <c r="J434" s="7">
        <f t="shared" si="33"/>
        <v>0</v>
      </c>
      <c r="K434" s="7">
        <f t="shared" si="34"/>
        <v>0</v>
      </c>
    </row>
    <row r="435" spans="1:11" ht="16" x14ac:dyDescent="0.2">
      <c r="A435" s="5" t="s">
        <v>747</v>
      </c>
      <c r="B435" s="3" t="s">
        <v>104</v>
      </c>
      <c r="C435" s="4" t="s">
        <v>728</v>
      </c>
      <c r="D435" t="s">
        <v>748</v>
      </c>
      <c r="E435" s="13" t="s">
        <v>1434</v>
      </c>
      <c r="F435" s="13" t="s">
        <v>1494</v>
      </c>
      <c r="G435">
        <f t="shared" si="30"/>
        <v>5</v>
      </c>
      <c r="H435" s="7">
        <f t="shared" si="31"/>
        <v>8768530</v>
      </c>
      <c r="I435" s="39">
        <f t="shared" si="32"/>
        <v>5526</v>
      </c>
      <c r="J435" s="7">
        <f t="shared" si="33"/>
        <v>1586.7770539268911</v>
      </c>
      <c r="K435" s="7">
        <f t="shared" si="34"/>
        <v>-627901</v>
      </c>
    </row>
    <row r="436" spans="1:11" ht="16" x14ac:dyDescent="0.2">
      <c r="A436" s="5" t="s">
        <v>747</v>
      </c>
      <c r="B436" s="3" t="s">
        <v>104</v>
      </c>
      <c r="C436" s="4" t="s">
        <v>728</v>
      </c>
      <c r="D436" t="s">
        <v>748</v>
      </c>
      <c r="E436" s="13" t="s">
        <v>1456</v>
      </c>
      <c r="F436" s="13" t="s">
        <v>1494</v>
      </c>
      <c r="G436">
        <f t="shared" si="30"/>
        <v>5</v>
      </c>
      <c r="H436" s="7">
        <f t="shared" si="31"/>
        <v>8768530</v>
      </c>
      <c r="I436" s="39">
        <f t="shared" si="32"/>
        <v>5526</v>
      </c>
      <c r="J436" s="7">
        <f t="shared" si="33"/>
        <v>1586.7770539268911</v>
      </c>
      <c r="K436" s="7">
        <f t="shared" si="34"/>
        <v>-627901</v>
      </c>
    </row>
    <row r="437" spans="1:11" ht="16" x14ac:dyDescent="0.2">
      <c r="A437" s="5" t="s">
        <v>749</v>
      </c>
      <c r="B437" s="3" t="s">
        <v>104</v>
      </c>
      <c r="C437" s="4" t="s">
        <v>728</v>
      </c>
      <c r="D437" t="s">
        <v>750</v>
      </c>
      <c r="E437" s="13" t="s">
        <v>1455</v>
      </c>
      <c r="F437" s="13" t="s">
        <v>1494</v>
      </c>
      <c r="G437">
        <f t="shared" si="30"/>
        <v>6</v>
      </c>
      <c r="H437" s="7">
        <f t="shared" si="31"/>
        <v>6166997</v>
      </c>
      <c r="I437" s="39">
        <f t="shared" si="32"/>
        <v>4103</v>
      </c>
      <c r="J437" s="7">
        <f t="shared" si="33"/>
        <v>1503.045820131611</v>
      </c>
      <c r="K437" s="7">
        <f t="shared" si="34"/>
        <v>-170890</v>
      </c>
    </row>
    <row r="438" spans="1:11" ht="16" x14ac:dyDescent="0.2">
      <c r="A438" s="5" t="s">
        <v>751</v>
      </c>
      <c r="B438" s="3" t="s">
        <v>104</v>
      </c>
      <c r="C438" s="4" t="s">
        <v>728</v>
      </c>
      <c r="D438" t="s">
        <v>752</v>
      </c>
      <c r="E438" s="13" t="s">
        <v>1409</v>
      </c>
      <c r="F438" s="13" t="s">
        <v>1494</v>
      </c>
      <c r="G438">
        <f t="shared" si="30"/>
        <v>5</v>
      </c>
      <c r="H438" s="7">
        <f t="shared" si="31"/>
        <v>0</v>
      </c>
      <c r="I438" s="39">
        <f t="shared" si="32"/>
        <v>1472</v>
      </c>
      <c r="J438" s="7">
        <f t="shared" si="33"/>
        <v>0</v>
      </c>
      <c r="K438" s="7">
        <f t="shared" si="34"/>
        <v>-156278</v>
      </c>
    </row>
    <row r="439" spans="1:11" ht="16" x14ac:dyDescent="0.2">
      <c r="A439" s="5" t="s">
        <v>753</v>
      </c>
      <c r="B439" s="3" t="s">
        <v>104</v>
      </c>
      <c r="C439" s="4" t="s">
        <v>728</v>
      </c>
      <c r="D439" t="s">
        <v>728</v>
      </c>
      <c r="E439" s="13" t="s">
        <v>1454</v>
      </c>
      <c r="F439" s="13" t="s">
        <v>1494</v>
      </c>
      <c r="G439">
        <f t="shared" si="30"/>
        <v>5</v>
      </c>
      <c r="H439" s="7">
        <f t="shared" si="31"/>
        <v>631480</v>
      </c>
      <c r="I439" s="39">
        <f t="shared" si="32"/>
        <v>790</v>
      </c>
      <c r="J439" s="7">
        <f t="shared" si="33"/>
        <v>799.34177215189868</v>
      </c>
      <c r="K439" s="7">
        <f t="shared" si="34"/>
        <v>-173711</v>
      </c>
    </row>
    <row r="440" spans="1:11" ht="16" x14ac:dyDescent="0.2">
      <c r="A440" s="5" t="s">
        <v>754</v>
      </c>
      <c r="B440" s="3" t="s">
        <v>104</v>
      </c>
      <c r="C440" s="4" t="s">
        <v>728</v>
      </c>
      <c r="D440" t="s">
        <v>755</v>
      </c>
      <c r="E440" s="13" t="s">
        <v>1455</v>
      </c>
      <c r="F440" s="13" t="s">
        <v>1494</v>
      </c>
      <c r="G440">
        <f t="shared" si="30"/>
        <v>5</v>
      </c>
      <c r="H440" s="7">
        <f t="shared" si="31"/>
        <v>8309984</v>
      </c>
      <c r="I440" s="39">
        <f t="shared" si="32"/>
        <v>6992</v>
      </c>
      <c r="J440" s="7">
        <f t="shared" si="33"/>
        <v>1188.4988558352402</v>
      </c>
      <c r="K440" s="7">
        <f t="shared" si="34"/>
        <v>-1065875</v>
      </c>
    </row>
    <row r="441" spans="1:11" ht="16" x14ac:dyDescent="0.2">
      <c r="A441" s="5" t="s">
        <v>754</v>
      </c>
      <c r="B441" s="3" t="s">
        <v>104</v>
      </c>
      <c r="C441" s="4" t="s">
        <v>728</v>
      </c>
      <c r="D441" t="s">
        <v>755</v>
      </c>
      <c r="E441" s="13" t="s">
        <v>1454</v>
      </c>
      <c r="F441" s="13" t="s">
        <v>1497</v>
      </c>
      <c r="G441">
        <f t="shared" si="30"/>
        <v>5</v>
      </c>
      <c r="H441" s="7">
        <f t="shared" si="31"/>
        <v>8309984</v>
      </c>
      <c r="I441" s="39">
        <f t="shared" si="32"/>
        <v>6992</v>
      </c>
      <c r="J441" s="7">
        <f t="shared" si="33"/>
        <v>1188.4988558352402</v>
      </c>
      <c r="K441" s="7">
        <f t="shared" si="34"/>
        <v>-1065875</v>
      </c>
    </row>
    <row r="442" spans="1:11" ht="16" x14ac:dyDescent="0.2">
      <c r="A442" s="5" t="s">
        <v>756</v>
      </c>
      <c r="B442" s="3" t="s">
        <v>104</v>
      </c>
      <c r="C442" s="4" t="s">
        <v>728</v>
      </c>
      <c r="D442" t="s">
        <v>757</v>
      </c>
      <c r="E442" s="13" t="s">
        <v>1454</v>
      </c>
      <c r="F442" s="13" t="s">
        <v>1497</v>
      </c>
      <c r="G442">
        <f t="shared" si="30"/>
        <v>5</v>
      </c>
      <c r="H442" s="7">
        <f t="shared" si="31"/>
        <v>2675478</v>
      </c>
      <c r="I442" s="39">
        <f t="shared" si="32"/>
        <v>394</v>
      </c>
      <c r="J442" s="7">
        <f t="shared" si="33"/>
        <v>6790.553299492386</v>
      </c>
      <c r="K442" s="7">
        <f t="shared" si="34"/>
        <v>-165243</v>
      </c>
    </row>
    <row r="443" spans="1:11" ht="16" x14ac:dyDescent="0.2">
      <c r="A443" s="5" t="s">
        <v>758</v>
      </c>
      <c r="B443" s="3" t="s">
        <v>104</v>
      </c>
      <c r="C443" s="4" t="s">
        <v>728</v>
      </c>
      <c r="D443" t="s">
        <v>759</v>
      </c>
      <c r="E443" s="13" t="s">
        <v>1409</v>
      </c>
      <c r="F443" s="13" t="s">
        <v>1494</v>
      </c>
      <c r="G443">
        <f t="shared" si="30"/>
        <v>6</v>
      </c>
      <c r="H443" s="7">
        <f t="shared" si="31"/>
        <v>0</v>
      </c>
      <c r="I443" s="39">
        <f t="shared" si="32"/>
        <v>1300</v>
      </c>
      <c r="J443" s="7">
        <f t="shared" si="33"/>
        <v>0</v>
      </c>
      <c r="K443" s="7">
        <f t="shared" si="34"/>
        <v>-116110</v>
      </c>
    </row>
    <row r="444" spans="1:11" ht="16" x14ac:dyDescent="0.2">
      <c r="A444" s="5" t="s">
        <v>760</v>
      </c>
      <c r="B444" s="3" t="s">
        <v>104</v>
      </c>
      <c r="C444" s="4" t="s">
        <v>728</v>
      </c>
      <c r="D444" t="s">
        <v>761</v>
      </c>
      <c r="E444" s="13" t="s">
        <v>1456</v>
      </c>
      <c r="F444" s="13" t="s">
        <v>1494</v>
      </c>
      <c r="G444">
        <f t="shared" si="30"/>
        <v>2</v>
      </c>
      <c r="H444" s="7">
        <f t="shared" si="31"/>
        <v>46748937</v>
      </c>
      <c r="I444" s="39">
        <f t="shared" si="32"/>
        <v>21190</v>
      </c>
      <c r="J444" s="7">
        <f t="shared" si="33"/>
        <v>2206.1791882963662</v>
      </c>
      <c r="K444" s="7">
        <f t="shared" si="34"/>
        <v>-16153034</v>
      </c>
    </row>
    <row r="445" spans="1:11" ht="16" x14ac:dyDescent="0.2">
      <c r="A445" s="5" t="s">
        <v>760</v>
      </c>
      <c r="B445" s="3" t="s">
        <v>104</v>
      </c>
      <c r="C445" s="4" t="s">
        <v>728</v>
      </c>
      <c r="D445" t="s">
        <v>761</v>
      </c>
      <c r="E445" s="13" t="s">
        <v>1454</v>
      </c>
      <c r="F445" s="13" t="s">
        <v>1497</v>
      </c>
      <c r="G445">
        <f t="shared" si="30"/>
        <v>2</v>
      </c>
      <c r="H445" s="7">
        <f t="shared" si="31"/>
        <v>46748937</v>
      </c>
      <c r="I445" s="39">
        <f t="shared" si="32"/>
        <v>21190</v>
      </c>
      <c r="J445" s="7">
        <f t="shared" si="33"/>
        <v>2206.1791882963662</v>
      </c>
      <c r="K445" s="7">
        <f t="shared" si="34"/>
        <v>-16153034</v>
      </c>
    </row>
    <row r="446" spans="1:11" ht="16" x14ac:dyDescent="0.2">
      <c r="A446" s="5" t="s">
        <v>762</v>
      </c>
      <c r="B446" s="3" t="s">
        <v>104</v>
      </c>
      <c r="C446" s="4" t="s">
        <v>728</v>
      </c>
      <c r="D446" t="s">
        <v>763</v>
      </c>
      <c r="E446" s="13" t="s">
        <v>1455</v>
      </c>
      <c r="F446" s="13" t="s">
        <v>1497</v>
      </c>
      <c r="G446">
        <f t="shared" si="30"/>
        <v>5</v>
      </c>
      <c r="H446" s="7">
        <f t="shared" si="31"/>
        <v>0</v>
      </c>
      <c r="I446" s="39">
        <f t="shared" si="32"/>
        <v>783</v>
      </c>
      <c r="J446" s="7">
        <f t="shared" si="33"/>
        <v>0</v>
      </c>
      <c r="K446" s="7">
        <f t="shared" si="34"/>
        <v>-163776</v>
      </c>
    </row>
    <row r="447" spans="1:11" ht="16" x14ac:dyDescent="0.2">
      <c r="A447" s="5" t="s">
        <v>765</v>
      </c>
      <c r="B447" s="3" t="s">
        <v>381</v>
      </c>
      <c r="C447" s="4" t="s">
        <v>764</v>
      </c>
      <c r="D447" t="s">
        <v>766</v>
      </c>
      <c r="E447" s="13" t="s">
        <v>1457</v>
      </c>
      <c r="F447" s="13" t="s">
        <v>1493</v>
      </c>
      <c r="G447">
        <f t="shared" si="30"/>
        <v>5</v>
      </c>
      <c r="H447" s="7">
        <f t="shared" si="31"/>
        <v>1437841</v>
      </c>
      <c r="I447" s="39">
        <f t="shared" si="32"/>
        <v>3308</v>
      </c>
      <c r="J447" s="7">
        <f t="shared" si="33"/>
        <v>434.65568319226117</v>
      </c>
      <c r="K447" s="7">
        <f t="shared" si="34"/>
        <v>-551672</v>
      </c>
    </row>
    <row r="448" spans="1:11" ht="16" x14ac:dyDescent="0.2">
      <c r="A448" s="5" t="s">
        <v>767</v>
      </c>
      <c r="B448" s="3" t="s">
        <v>381</v>
      </c>
      <c r="C448" s="4" t="s">
        <v>764</v>
      </c>
      <c r="D448" t="s">
        <v>768</v>
      </c>
      <c r="E448" s="13" t="s">
        <v>1457</v>
      </c>
      <c r="F448" s="13" t="s">
        <v>1510</v>
      </c>
      <c r="G448">
        <f t="shared" si="30"/>
        <v>5</v>
      </c>
      <c r="H448" s="7">
        <f t="shared" si="31"/>
        <v>234967</v>
      </c>
      <c r="I448" s="39">
        <f t="shared" si="32"/>
        <v>841</v>
      </c>
      <c r="J448" s="7">
        <f t="shared" si="33"/>
        <v>279.39001189060644</v>
      </c>
      <c r="K448" s="7">
        <f t="shared" si="34"/>
        <v>-140576</v>
      </c>
    </row>
    <row r="449" spans="1:11" ht="16" x14ac:dyDescent="0.2">
      <c r="A449" s="5" t="s">
        <v>769</v>
      </c>
      <c r="B449" s="3" t="s">
        <v>381</v>
      </c>
      <c r="C449" s="4" t="s">
        <v>764</v>
      </c>
      <c r="D449" t="s">
        <v>770</v>
      </c>
      <c r="E449" s="13" t="s">
        <v>1457</v>
      </c>
      <c r="F449" s="13" t="s">
        <v>1493</v>
      </c>
      <c r="G449">
        <f t="shared" si="30"/>
        <v>3</v>
      </c>
      <c r="H449" s="7">
        <f t="shared" si="31"/>
        <v>4293050</v>
      </c>
      <c r="I449" s="39">
        <f t="shared" si="32"/>
        <v>2137</v>
      </c>
      <c r="J449" s="7">
        <f t="shared" si="33"/>
        <v>2008.9143659335516</v>
      </c>
      <c r="K449" s="7">
        <f t="shared" si="34"/>
        <v>-940552</v>
      </c>
    </row>
    <row r="450" spans="1:11" ht="16" x14ac:dyDescent="0.2">
      <c r="A450" s="5" t="s">
        <v>771</v>
      </c>
      <c r="B450" s="3" t="s">
        <v>381</v>
      </c>
      <c r="C450" s="4" t="s">
        <v>764</v>
      </c>
      <c r="D450" t="s">
        <v>772</v>
      </c>
      <c r="E450" s="13" t="s">
        <v>1457</v>
      </c>
      <c r="F450" s="13" t="s">
        <v>1493</v>
      </c>
      <c r="G450">
        <f t="shared" ref="G450:G513" si="35">VLOOKUP($A450,data,5,FALSE)</f>
        <v>5</v>
      </c>
      <c r="H450" s="7">
        <f t="shared" ref="H450:H513" si="36">VLOOKUP($A450,data,6,FALSE)</f>
        <v>0</v>
      </c>
      <c r="I450" s="39">
        <f t="shared" ref="I450:I513" si="37">VLOOKUP($A450,data,7,FALSE)</f>
        <v>1229</v>
      </c>
      <c r="J450" s="7">
        <f t="shared" ref="J450:J513" si="38">VLOOKUP($A450,data,8,FALSE)</f>
        <v>0</v>
      </c>
      <c r="K450" s="7">
        <f t="shared" ref="K450:K513" si="39">VLOOKUP($A450,data,9,FALSE)</f>
        <v>-424611</v>
      </c>
    </row>
    <row r="451" spans="1:11" ht="16" x14ac:dyDescent="0.2">
      <c r="A451" s="5" t="s">
        <v>771</v>
      </c>
      <c r="B451" s="3" t="s">
        <v>381</v>
      </c>
      <c r="C451" s="4" t="s">
        <v>764</v>
      </c>
      <c r="D451" t="s">
        <v>772</v>
      </c>
      <c r="E451" s="13" t="s">
        <v>1458</v>
      </c>
      <c r="F451" s="13" t="s">
        <v>1496</v>
      </c>
      <c r="G451">
        <f t="shared" si="35"/>
        <v>5</v>
      </c>
      <c r="H451" s="7">
        <f t="shared" si="36"/>
        <v>0</v>
      </c>
      <c r="I451" s="39">
        <f t="shared" si="37"/>
        <v>1229</v>
      </c>
      <c r="J451" s="7">
        <f t="shared" si="38"/>
        <v>0</v>
      </c>
      <c r="K451" s="7">
        <f t="shared" si="39"/>
        <v>-424611</v>
      </c>
    </row>
    <row r="452" spans="1:11" ht="16" x14ac:dyDescent="0.2">
      <c r="A452" s="5" t="s">
        <v>773</v>
      </c>
      <c r="B452" s="3" t="s">
        <v>381</v>
      </c>
      <c r="C452" s="4" t="s">
        <v>764</v>
      </c>
      <c r="D452" t="s">
        <v>774</v>
      </c>
      <c r="E452" s="13" t="s">
        <v>1457</v>
      </c>
      <c r="F452" s="13" t="s">
        <v>1493</v>
      </c>
      <c r="G452">
        <f t="shared" si="35"/>
        <v>5</v>
      </c>
      <c r="H452" s="7">
        <f t="shared" si="36"/>
        <v>4227390</v>
      </c>
      <c r="I452" s="39">
        <f t="shared" si="37"/>
        <v>789</v>
      </c>
      <c r="J452" s="7">
        <f t="shared" si="38"/>
        <v>5357.9087452471485</v>
      </c>
      <c r="K452" s="7">
        <f t="shared" si="39"/>
        <v>-154673</v>
      </c>
    </row>
    <row r="453" spans="1:11" ht="16" x14ac:dyDescent="0.2">
      <c r="A453" s="5" t="s">
        <v>775</v>
      </c>
      <c r="B453" s="3" t="s">
        <v>381</v>
      </c>
      <c r="C453" s="4" t="s">
        <v>764</v>
      </c>
      <c r="D453" t="s">
        <v>776</v>
      </c>
      <c r="E453" s="13" t="s">
        <v>1457</v>
      </c>
      <c r="F453" s="13" t="s">
        <v>1510</v>
      </c>
      <c r="G453">
        <f t="shared" si="35"/>
        <v>5</v>
      </c>
      <c r="H453" s="7">
        <f t="shared" si="36"/>
        <v>0</v>
      </c>
      <c r="I453" s="39">
        <f t="shared" si="37"/>
        <v>629</v>
      </c>
      <c r="J453" s="7">
        <f t="shared" si="38"/>
        <v>0</v>
      </c>
      <c r="K453" s="7">
        <f t="shared" si="39"/>
        <v>-225720</v>
      </c>
    </row>
    <row r="454" spans="1:11" ht="16" x14ac:dyDescent="0.2">
      <c r="A454" s="5" t="s">
        <v>777</v>
      </c>
      <c r="B454" s="3" t="s">
        <v>381</v>
      </c>
      <c r="C454" s="4" t="s">
        <v>764</v>
      </c>
      <c r="D454" t="s">
        <v>778</v>
      </c>
      <c r="E454" s="13" t="s">
        <v>1457</v>
      </c>
      <c r="F454" s="13" t="s">
        <v>1493</v>
      </c>
      <c r="G454">
        <f t="shared" si="35"/>
        <v>5</v>
      </c>
      <c r="H454" s="7">
        <f t="shared" si="36"/>
        <v>3189539</v>
      </c>
      <c r="I454" s="39">
        <f t="shared" si="37"/>
        <v>1577</v>
      </c>
      <c r="J454" s="7">
        <f t="shared" si="38"/>
        <v>2022.5358275206088</v>
      </c>
      <c r="K454" s="7">
        <f t="shared" si="39"/>
        <v>-255442</v>
      </c>
    </row>
    <row r="455" spans="1:11" ht="16" x14ac:dyDescent="0.2">
      <c r="A455" s="5" t="s">
        <v>779</v>
      </c>
      <c r="B455" s="3" t="s">
        <v>381</v>
      </c>
      <c r="C455" s="4" t="s">
        <v>764</v>
      </c>
      <c r="D455" t="s">
        <v>780</v>
      </c>
      <c r="E455" s="13" t="s">
        <v>1457</v>
      </c>
      <c r="F455" s="13" t="s">
        <v>1510</v>
      </c>
      <c r="G455">
        <f t="shared" si="35"/>
        <v>5</v>
      </c>
      <c r="H455" s="7">
        <f t="shared" si="36"/>
        <v>0</v>
      </c>
      <c r="I455" s="39">
        <f t="shared" si="37"/>
        <v>554</v>
      </c>
      <c r="J455" s="7">
        <f t="shared" si="38"/>
        <v>0</v>
      </c>
      <c r="K455" s="7">
        <f t="shared" si="39"/>
        <v>-83455</v>
      </c>
    </row>
    <row r="456" spans="1:11" ht="16" x14ac:dyDescent="0.2">
      <c r="A456" s="5" t="s">
        <v>781</v>
      </c>
      <c r="B456" s="3" t="s">
        <v>381</v>
      </c>
      <c r="C456" s="4" t="s">
        <v>764</v>
      </c>
      <c r="D456" t="s">
        <v>782</v>
      </c>
      <c r="E456" s="13" t="s">
        <v>1457</v>
      </c>
      <c r="F456" s="13" t="s">
        <v>1510</v>
      </c>
      <c r="G456">
        <f t="shared" si="35"/>
        <v>5</v>
      </c>
      <c r="H456" s="7">
        <f t="shared" si="36"/>
        <v>9591046</v>
      </c>
      <c r="I456" s="39">
        <f t="shared" si="37"/>
        <v>4312</v>
      </c>
      <c r="J456" s="7">
        <f t="shared" si="38"/>
        <v>2224.2685528756956</v>
      </c>
      <c r="K456" s="7">
        <f t="shared" si="39"/>
        <v>-350103</v>
      </c>
    </row>
    <row r="457" spans="1:11" ht="16" x14ac:dyDescent="0.2">
      <c r="A457" s="5" t="s">
        <v>784</v>
      </c>
      <c r="B457" s="3" t="s">
        <v>247</v>
      </c>
      <c r="C457" s="4" t="s">
        <v>783</v>
      </c>
      <c r="D457" t="s">
        <v>785</v>
      </c>
      <c r="E457" s="13" t="s">
        <v>1459</v>
      </c>
      <c r="F457" s="13" t="s">
        <v>1517</v>
      </c>
      <c r="G457">
        <f t="shared" si="35"/>
        <v>5</v>
      </c>
      <c r="H457" s="7">
        <f t="shared" si="36"/>
        <v>6303520</v>
      </c>
      <c r="I457" s="39">
        <f t="shared" si="37"/>
        <v>3832</v>
      </c>
      <c r="J457" s="7">
        <f t="shared" si="38"/>
        <v>1644.9686847599164</v>
      </c>
      <c r="K457" s="7">
        <f t="shared" si="39"/>
        <v>-433954</v>
      </c>
    </row>
    <row r="458" spans="1:11" ht="16" x14ac:dyDescent="0.2">
      <c r="A458" s="5" t="s">
        <v>786</v>
      </c>
      <c r="B458" s="3" t="s">
        <v>247</v>
      </c>
      <c r="C458" s="4" t="s">
        <v>783</v>
      </c>
      <c r="D458" t="s">
        <v>787</v>
      </c>
      <c r="E458" s="13" t="s">
        <v>1459</v>
      </c>
      <c r="F458" s="13" t="s">
        <v>1517</v>
      </c>
      <c r="G458">
        <f t="shared" si="35"/>
        <v>5</v>
      </c>
      <c r="H458" s="7">
        <f t="shared" si="36"/>
        <v>3746593</v>
      </c>
      <c r="I458" s="39">
        <f t="shared" si="37"/>
        <v>995</v>
      </c>
      <c r="J458" s="7">
        <f t="shared" si="38"/>
        <v>3765.4201005025125</v>
      </c>
      <c r="K458" s="7">
        <f t="shared" si="39"/>
        <v>-110064</v>
      </c>
    </row>
    <row r="459" spans="1:11" ht="16" x14ac:dyDescent="0.2">
      <c r="A459" s="5" t="s">
        <v>788</v>
      </c>
      <c r="B459" s="3" t="s">
        <v>247</v>
      </c>
      <c r="C459" s="4" t="s">
        <v>783</v>
      </c>
      <c r="D459" t="s">
        <v>789</v>
      </c>
      <c r="E459" s="13" t="s">
        <v>1459</v>
      </c>
      <c r="F459" s="13" t="s">
        <v>1517</v>
      </c>
      <c r="G459">
        <f t="shared" si="35"/>
        <v>5</v>
      </c>
      <c r="H459" s="7">
        <f t="shared" si="36"/>
        <v>7689071</v>
      </c>
      <c r="I459" s="39">
        <f t="shared" si="37"/>
        <v>3038</v>
      </c>
      <c r="J459" s="7">
        <f t="shared" si="38"/>
        <v>2530.964779460171</v>
      </c>
      <c r="K459" s="7">
        <f t="shared" si="39"/>
        <v>-126926</v>
      </c>
    </row>
    <row r="460" spans="1:11" ht="16" x14ac:dyDescent="0.2">
      <c r="A460" s="5" t="s">
        <v>790</v>
      </c>
      <c r="B460" s="3" t="s">
        <v>247</v>
      </c>
      <c r="C460" s="4" t="s">
        <v>783</v>
      </c>
      <c r="D460" t="s">
        <v>791</v>
      </c>
      <c r="E460" s="13" t="s">
        <v>1418</v>
      </c>
      <c r="F460" s="13" t="s">
        <v>1517</v>
      </c>
      <c r="G460">
        <f t="shared" si="35"/>
        <v>5</v>
      </c>
      <c r="H460" s="7">
        <f t="shared" si="36"/>
        <v>11375660</v>
      </c>
      <c r="I460" s="39">
        <f t="shared" si="37"/>
        <v>4842</v>
      </c>
      <c r="J460" s="7">
        <f t="shared" si="38"/>
        <v>2349.3721602643536</v>
      </c>
      <c r="K460" s="7">
        <f t="shared" si="39"/>
        <v>-659171</v>
      </c>
    </row>
    <row r="461" spans="1:11" ht="16" x14ac:dyDescent="0.2">
      <c r="A461" s="5" t="s">
        <v>790</v>
      </c>
      <c r="B461" s="3" t="s">
        <v>247</v>
      </c>
      <c r="C461" s="4" t="s">
        <v>783</v>
      </c>
      <c r="D461" t="s">
        <v>791</v>
      </c>
      <c r="E461" s="13" t="s">
        <v>1460</v>
      </c>
      <c r="F461" s="13" t="s">
        <v>1500</v>
      </c>
      <c r="G461">
        <f t="shared" si="35"/>
        <v>5</v>
      </c>
      <c r="H461" s="7">
        <f t="shared" si="36"/>
        <v>11375660</v>
      </c>
      <c r="I461" s="39">
        <f t="shared" si="37"/>
        <v>4842</v>
      </c>
      <c r="J461" s="7">
        <f t="shared" si="38"/>
        <v>2349.3721602643536</v>
      </c>
      <c r="K461" s="7">
        <f t="shared" si="39"/>
        <v>-659171</v>
      </c>
    </row>
    <row r="462" spans="1:11" ht="16" x14ac:dyDescent="0.2">
      <c r="A462" s="5" t="s">
        <v>792</v>
      </c>
      <c r="B462" s="3" t="s">
        <v>247</v>
      </c>
      <c r="C462" s="4" t="s">
        <v>783</v>
      </c>
      <c r="D462" t="s">
        <v>793</v>
      </c>
      <c r="E462" s="13" t="s">
        <v>1459</v>
      </c>
      <c r="F462" s="13" t="s">
        <v>1500</v>
      </c>
      <c r="G462">
        <f t="shared" si="35"/>
        <v>5</v>
      </c>
      <c r="H462" s="7">
        <f t="shared" si="36"/>
        <v>9188336</v>
      </c>
      <c r="I462" s="39">
        <f t="shared" si="37"/>
        <v>2889</v>
      </c>
      <c r="J462" s="7">
        <f t="shared" si="38"/>
        <v>3180.4555209415021</v>
      </c>
      <c r="K462" s="7">
        <f t="shared" si="39"/>
        <v>-300053</v>
      </c>
    </row>
    <row r="463" spans="1:11" ht="16" x14ac:dyDescent="0.2">
      <c r="A463" s="5" t="s">
        <v>794</v>
      </c>
      <c r="B463" s="3" t="s">
        <v>247</v>
      </c>
      <c r="C463" s="4" t="s">
        <v>783</v>
      </c>
      <c r="D463" t="s">
        <v>795</v>
      </c>
      <c r="E463" s="13" t="s">
        <v>1459</v>
      </c>
      <c r="F463" s="13" t="s">
        <v>1517</v>
      </c>
      <c r="G463">
        <f t="shared" si="35"/>
        <v>5</v>
      </c>
      <c r="H463" s="7">
        <f t="shared" si="36"/>
        <v>4499590</v>
      </c>
      <c r="I463" s="39">
        <f t="shared" si="37"/>
        <v>1022</v>
      </c>
      <c r="J463" s="7">
        <f t="shared" si="38"/>
        <v>4402.7299412915854</v>
      </c>
      <c r="K463" s="7">
        <f t="shared" si="39"/>
        <v>-156213</v>
      </c>
    </row>
    <row r="464" spans="1:11" ht="16" x14ac:dyDescent="0.2">
      <c r="A464" s="5" t="s">
        <v>796</v>
      </c>
      <c r="B464" s="3" t="s">
        <v>247</v>
      </c>
      <c r="C464" s="4" t="s">
        <v>783</v>
      </c>
      <c r="D464" t="s">
        <v>797</v>
      </c>
      <c r="E464" s="13" t="s">
        <v>1460</v>
      </c>
      <c r="F464" s="13" t="s">
        <v>1500</v>
      </c>
      <c r="G464">
        <f t="shared" si="35"/>
        <v>3</v>
      </c>
      <c r="H464" s="7">
        <f t="shared" si="36"/>
        <v>51210979</v>
      </c>
      <c r="I464" s="39">
        <f t="shared" si="37"/>
        <v>7496</v>
      </c>
      <c r="J464" s="7">
        <f t="shared" si="38"/>
        <v>6831.7741462113127</v>
      </c>
      <c r="K464" s="7">
        <f t="shared" si="39"/>
        <v>-2505265</v>
      </c>
    </row>
    <row r="465" spans="1:11" ht="16" x14ac:dyDescent="0.2">
      <c r="A465" s="5" t="s">
        <v>798</v>
      </c>
      <c r="B465" s="3" t="s">
        <v>247</v>
      </c>
      <c r="C465" s="4" t="s">
        <v>783</v>
      </c>
      <c r="D465" t="s">
        <v>799</v>
      </c>
      <c r="E465" s="13" t="s">
        <v>1459</v>
      </c>
      <c r="F465" s="13" t="s">
        <v>1500</v>
      </c>
      <c r="G465">
        <f t="shared" si="35"/>
        <v>5</v>
      </c>
      <c r="H465" s="7">
        <f t="shared" si="36"/>
        <v>3323030</v>
      </c>
      <c r="I465" s="39">
        <f t="shared" si="37"/>
        <v>3622</v>
      </c>
      <c r="J465" s="7">
        <f t="shared" si="38"/>
        <v>917.45720596355602</v>
      </c>
      <c r="K465" s="7">
        <f t="shared" si="39"/>
        <v>-496217</v>
      </c>
    </row>
    <row r="466" spans="1:11" ht="16" x14ac:dyDescent="0.2">
      <c r="A466" s="5" t="s">
        <v>798</v>
      </c>
      <c r="B466" s="3" t="s">
        <v>247</v>
      </c>
      <c r="C466" s="4" t="s">
        <v>783</v>
      </c>
      <c r="D466" t="s">
        <v>799</v>
      </c>
      <c r="E466" s="13" t="s">
        <v>1460</v>
      </c>
      <c r="F466" s="13" t="s">
        <v>1500</v>
      </c>
      <c r="G466">
        <f t="shared" si="35"/>
        <v>5</v>
      </c>
      <c r="H466" s="7">
        <f t="shared" si="36"/>
        <v>3323030</v>
      </c>
      <c r="I466" s="39">
        <f t="shared" si="37"/>
        <v>3622</v>
      </c>
      <c r="J466" s="7">
        <f t="shared" si="38"/>
        <v>917.45720596355602</v>
      </c>
      <c r="K466" s="7">
        <f t="shared" si="39"/>
        <v>-496217</v>
      </c>
    </row>
    <row r="467" spans="1:11" ht="16" x14ac:dyDescent="0.2">
      <c r="A467" s="5" t="s">
        <v>800</v>
      </c>
      <c r="B467" s="3" t="s">
        <v>247</v>
      </c>
      <c r="C467" s="4" t="s">
        <v>783</v>
      </c>
      <c r="D467" t="s">
        <v>801</v>
      </c>
      <c r="E467" s="13" t="s">
        <v>1461</v>
      </c>
      <c r="F467" s="13" t="s">
        <v>1517</v>
      </c>
      <c r="G467">
        <f t="shared" si="35"/>
        <v>5</v>
      </c>
      <c r="H467" s="7">
        <f t="shared" si="36"/>
        <v>14586647</v>
      </c>
      <c r="I467" s="39">
        <f t="shared" si="37"/>
        <v>6775</v>
      </c>
      <c r="J467" s="7">
        <f t="shared" si="38"/>
        <v>2153.0106273062729</v>
      </c>
      <c r="K467" s="7">
        <f t="shared" si="39"/>
        <v>-1278177</v>
      </c>
    </row>
    <row r="468" spans="1:11" ht="16" x14ac:dyDescent="0.2">
      <c r="A468" s="5" t="s">
        <v>800</v>
      </c>
      <c r="B468" s="3" t="s">
        <v>247</v>
      </c>
      <c r="C468" s="4" t="s">
        <v>783</v>
      </c>
      <c r="D468" t="s">
        <v>801</v>
      </c>
      <c r="E468" s="13" t="s">
        <v>1459</v>
      </c>
      <c r="F468" s="13" t="s">
        <v>1517</v>
      </c>
      <c r="G468">
        <f t="shared" si="35"/>
        <v>5</v>
      </c>
      <c r="H468" s="7">
        <f t="shared" si="36"/>
        <v>14586647</v>
      </c>
      <c r="I468" s="39">
        <f t="shared" si="37"/>
        <v>6775</v>
      </c>
      <c r="J468" s="7">
        <f t="shared" si="38"/>
        <v>2153.0106273062729</v>
      </c>
      <c r="K468" s="7">
        <f t="shared" si="39"/>
        <v>-1278177</v>
      </c>
    </row>
    <row r="469" spans="1:11" ht="16" x14ac:dyDescent="0.2">
      <c r="A469" s="5" t="s">
        <v>802</v>
      </c>
      <c r="B469" s="3" t="s">
        <v>247</v>
      </c>
      <c r="C469" s="4" t="s">
        <v>783</v>
      </c>
      <c r="D469" t="s">
        <v>803</v>
      </c>
      <c r="E469" s="13" t="s">
        <v>1461</v>
      </c>
      <c r="F469" s="13" t="s">
        <v>1517</v>
      </c>
      <c r="G469">
        <f t="shared" si="35"/>
        <v>3</v>
      </c>
      <c r="H469" s="7">
        <f t="shared" si="36"/>
        <v>0</v>
      </c>
      <c r="I469" s="39">
        <f t="shared" si="37"/>
        <v>164</v>
      </c>
      <c r="J469" s="7">
        <f t="shared" si="38"/>
        <v>0</v>
      </c>
      <c r="K469" s="7">
        <f t="shared" si="39"/>
        <v>-8871676</v>
      </c>
    </row>
    <row r="470" spans="1:11" ht="16" x14ac:dyDescent="0.2">
      <c r="A470" s="5" t="s">
        <v>804</v>
      </c>
      <c r="B470" s="3" t="s">
        <v>247</v>
      </c>
      <c r="C470" s="4" t="s">
        <v>783</v>
      </c>
      <c r="D470" t="s">
        <v>805</v>
      </c>
      <c r="E470" s="13" t="s">
        <v>1418</v>
      </c>
      <c r="F470" s="13" t="s">
        <v>1517</v>
      </c>
      <c r="G470">
        <f t="shared" si="35"/>
        <v>5</v>
      </c>
      <c r="H470" s="7">
        <f t="shared" si="36"/>
        <v>9772747</v>
      </c>
      <c r="I470" s="39">
        <f t="shared" si="37"/>
        <v>4116</v>
      </c>
      <c r="J470" s="7">
        <f t="shared" si="38"/>
        <v>2374.3311467444119</v>
      </c>
      <c r="K470" s="7">
        <f t="shared" si="39"/>
        <v>-563686</v>
      </c>
    </row>
    <row r="471" spans="1:11" ht="16" x14ac:dyDescent="0.2">
      <c r="A471" s="5" t="s">
        <v>804</v>
      </c>
      <c r="B471" s="3" t="s">
        <v>247</v>
      </c>
      <c r="C471" s="4" t="s">
        <v>783</v>
      </c>
      <c r="D471" t="s">
        <v>805</v>
      </c>
      <c r="E471" s="13" t="s">
        <v>1419</v>
      </c>
      <c r="F471" s="13" t="s">
        <v>1517</v>
      </c>
      <c r="G471">
        <f t="shared" si="35"/>
        <v>5</v>
      </c>
      <c r="H471" s="7">
        <f t="shared" si="36"/>
        <v>9772747</v>
      </c>
      <c r="I471" s="39">
        <f t="shared" si="37"/>
        <v>4116</v>
      </c>
      <c r="J471" s="7">
        <f t="shared" si="38"/>
        <v>2374.3311467444119</v>
      </c>
      <c r="K471" s="7">
        <f t="shared" si="39"/>
        <v>-563686</v>
      </c>
    </row>
    <row r="472" spans="1:11" ht="16" x14ac:dyDescent="0.2">
      <c r="A472" s="5" t="s">
        <v>806</v>
      </c>
      <c r="B472" s="3" t="s">
        <v>247</v>
      </c>
      <c r="C472" s="4" t="s">
        <v>783</v>
      </c>
      <c r="D472" t="s">
        <v>807</v>
      </c>
      <c r="E472" s="13" t="s">
        <v>1459</v>
      </c>
      <c r="F472" s="13" t="s">
        <v>1517</v>
      </c>
      <c r="G472">
        <f t="shared" si="35"/>
        <v>3</v>
      </c>
      <c r="H472" s="7">
        <f t="shared" si="36"/>
        <v>50957846</v>
      </c>
      <c r="I472" s="39">
        <f t="shared" si="37"/>
        <v>11102</v>
      </c>
      <c r="J472" s="7">
        <f t="shared" si="38"/>
        <v>4589.969915330571</v>
      </c>
      <c r="K472" s="7">
        <f t="shared" si="39"/>
        <v>-4258421</v>
      </c>
    </row>
    <row r="473" spans="1:11" ht="16" x14ac:dyDescent="0.2">
      <c r="A473" s="5" t="s">
        <v>806</v>
      </c>
      <c r="B473" s="3" t="s">
        <v>247</v>
      </c>
      <c r="C473" s="4" t="s">
        <v>783</v>
      </c>
      <c r="D473" t="s">
        <v>807</v>
      </c>
      <c r="E473" s="13" t="s">
        <v>1419</v>
      </c>
      <c r="F473" s="13" t="s">
        <v>1517</v>
      </c>
      <c r="G473">
        <f t="shared" si="35"/>
        <v>3</v>
      </c>
      <c r="H473" s="7">
        <f t="shared" si="36"/>
        <v>50957846</v>
      </c>
      <c r="I473" s="39">
        <f t="shared" si="37"/>
        <v>11102</v>
      </c>
      <c r="J473" s="7">
        <f t="shared" si="38"/>
        <v>4589.969915330571</v>
      </c>
      <c r="K473" s="7">
        <f t="shared" si="39"/>
        <v>-4258421</v>
      </c>
    </row>
    <row r="474" spans="1:11" ht="16" x14ac:dyDescent="0.2">
      <c r="A474" s="5" t="s">
        <v>808</v>
      </c>
      <c r="B474" s="3" t="s">
        <v>247</v>
      </c>
      <c r="C474" s="4" t="s">
        <v>783</v>
      </c>
      <c r="D474" t="s">
        <v>809</v>
      </c>
      <c r="E474" s="13" t="s">
        <v>1461</v>
      </c>
      <c r="F474" s="13" t="s">
        <v>1500</v>
      </c>
      <c r="G474">
        <f t="shared" si="35"/>
        <v>4</v>
      </c>
      <c r="H474" s="7">
        <f t="shared" si="36"/>
        <v>10551046</v>
      </c>
      <c r="I474" s="39">
        <f t="shared" si="37"/>
        <v>2534</v>
      </c>
      <c r="J474" s="7">
        <f t="shared" si="38"/>
        <v>4163.7908445146013</v>
      </c>
      <c r="K474" s="7">
        <f t="shared" si="39"/>
        <v>-906851</v>
      </c>
    </row>
    <row r="475" spans="1:11" ht="16" x14ac:dyDescent="0.2">
      <c r="A475" s="5" t="s">
        <v>810</v>
      </c>
      <c r="B475" s="3" t="s">
        <v>247</v>
      </c>
      <c r="C475" s="4" t="s">
        <v>783</v>
      </c>
      <c r="D475" t="s">
        <v>811</v>
      </c>
      <c r="E475" s="13" t="s">
        <v>1461</v>
      </c>
      <c r="F475" s="13" t="s">
        <v>1500</v>
      </c>
      <c r="G475">
        <f t="shared" si="35"/>
        <v>6</v>
      </c>
      <c r="H475" s="7">
        <f t="shared" si="36"/>
        <v>0</v>
      </c>
      <c r="I475" s="39">
        <f t="shared" si="37"/>
        <v>246</v>
      </c>
      <c r="J475" s="7">
        <f t="shared" si="38"/>
        <v>0</v>
      </c>
      <c r="K475" s="7">
        <f t="shared" si="39"/>
        <v>-15932</v>
      </c>
    </row>
    <row r="476" spans="1:11" ht="16" x14ac:dyDescent="0.2">
      <c r="A476" s="5" t="s">
        <v>812</v>
      </c>
      <c r="B476" s="3" t="s">
        <v>247</v>
      </c>
      <c r="C476" s="4" t="s">
        <v>783</v>
      </c>
      <c r="D476" t="s">
        <v>813</v>
      </c>
      <c r="E476" s="13" t="s">
        <v>1461</v>
      </c>
      <c r="F476" s="13" t="s">
        <v>1500</v>
      </c>
      <c r="G476">
        <f t="shared" si="35"/>
        <v>5</v>
      </c>
      <c r="H476" s="7">
        <f t="shared" si="36"/>
        <v>5108023</v>
      </c>
      <c r="I476" s="39">
        <f t="shared" si="37"/>
        <v>3674</v>
      </c>
      <c r="J476" s="7">
        <f t="shared" si="38"/>
        <v>1390.3165487207402</v>
      </c>
      <c r="K476" s="7">
        <f t="shared" si="39"/>
        <v>-192956</v>
      </c>
    </row>
    <row r="477" spans="1:11" ht="16" x14ac:dyDescent="0.2">
      <c r="A477" s="5" t="s">
        <v>814</v>
      </c>
      <c r="B477" s="3" t="s">
        <v>247</v>
      </c>
      <c r="C477" s="4" t="s">
        <v>783</v>
      </c>
      <c r="D477" t="s">
        <v>815</v>
      </c>
      <c r="E477" s="13" t="s">
        <v>1461</v>
      </c>
      <c r="F477" s="13" t="s">
        <v>1500</v>
      </c>
      <c r="G477">
        <f t="shared" si="35"/>
        <v>5</v>
      </c>
      <c r="H477" s="7">
        <f t="shared" si="36"/>
        <v>0</v>
      </c>
      <c r="I477" s="39">
        <f t="shared" si="37"/>
        <v>476</v>
      </c>
      <c r="J477" s="7">
        <f t="shared" si="38"/>
        <v>0</v>
      </c>
      <c r="K477" s="7">
        <f t="shared" si="39"/>
        <v>-72284</v>
      </c>
    </row>
    <row r="478" spans="1:11" ht="16" x14ac:dyDescent="0.2">
      <c r="A478" s="5" t="s">
        <v>816</v>
      </c>
      <c r="B478" s="3" t="s">
        <v>247</v>
      </c>
      <c r="C478" s="4" t="s">
        <v>783</v>
      </c>
      <c r="D478" t="s">
        <v>817</v>
      </c>
      <c r="E478" s="13" t="s">
        <v>1461</v>
      </c>
      <c r="F478" s="13" t="s">
        <v>1500</v>
      </c>
      <c r="G478">
        <f t="shared" si="35"/>
        <v>5</v>
      </c>
      <c r="H478" s="7">
        <f t="shared" si="36"/>
        <v>1926616</v>
      </c>
      <c r="I478" s="39">
        <f t="shared" si="37"/>
        <v>764</v>
      </c>
      <c r="J478" s="7">
        <f t="shared" si="38"/>
        <v>2521.7486910994762</v>
      </c>
      <c r="K478" s="7">
        <f t="shared" si="39"/>
        <v>-92303</v>
      </c>
    </row>
    <row r="479" spans="1:11" ht="16" x14ac:dyDescent="0.2">
      <c r="A479" s="5" t="s">
        <v>819</v>
      </c>
      <c r="B479" s="3" t="s">
        <v>381</v>
      </c>
      <c r="C479" s="4" t="s">
        <v>818</v>
      </c>
      <c r="D479" t="s">
        <v>820</v>
      </c>
      <c r="E479" s="13" t="s">
        <v>1431</v>
      </c>
      <c r="F479" s="13" t="s">
        <v>1511</v>
      </c>
      <c r="G479">
        <f t="shared" si="35"/>
        <v>4</v>
      </c>
      <c r="H479" s="7">
        <f t="shared" si="36"/>
        <v>3273388</v>
      </c>
      <c r="I479" s="39">
        <f t="shared" si="37"/>
        <v>1746</v>
      </c>
      <c r="J479" s="7">
        <f t="shared" si="38"/>
        <v>1874.7926689576175</v>
      </c>
      <c r="K479" s="7">
        <f t="shared" si="39"/>
        <v>-653215</v>
      </c>
    </row>
    <row r="480" spans="1:11" ht="16" x14ac:dyDescent="0.2">
      <c r="A480" s="5" t="s">
        <v>821</v>
      </c>
      <c r="B480" s="3" t="s">
        <v>381</v>
      </c>
      <c r="C480" s="4" t="s">
        <v>818</v>
      </c>
      <c r="D480" t="s">
        <v>822</v>
      </c>
      <c r="E480" s="13" t="s">
        <v>1431</v>
      </c>
      <c r="F480" s="13" t="s">
        <v>1511</v>
      </c>
      <c r="G480">
        <f t="shared" si="35"/>
        <v>5</v>
      </c>
      <c r="H480" s="7">
        <f t="shared" si="36"/>
        <v>347625</v>
      </c>
      <c r="I480" s="39">
        <f t="shared" si="37"/>
        <v>690</v>
      </c>
      <c r="J480" s="7">
        <f t="shared" si="38"/>
        <v>503.80434782608694</v>
      </c>
      <c r="K480" s="7">
        <f t="shared" si="39"/>
        <v>-199910</v>
      </c>
    </row>
    <row r="481" spans="1:11" ht="16" x14ac:dyDescent="0.2">
      <c r="A481" s="5" t="s">
        <v>823</v>
      </c>
      <c r="B481" s="3" t="s">
        <v>381</v>
      </c>
      <c r="C481" s="4" t="s">
        <v>818</v>
      </c>
      <c r="D481" t="s">
        <v>824</v>
      </c>
      <c r="E481" s="13" t="s">
        <v>1431</v>
      </c>
      <c r="F481" s="13" t="s">
        <v>1511</v>
      </c>
      <c r="G481">
        <f t="shared" si="35"/>
        <v>5</v>
      </c>
      <c r="H481" s="7">
        <f t="shared" si="36"/>
        <v>682628</v>
      </c>
      <c r="I481" s="39">
        <f t="shared" si="37"/>
        <v>926</v>
      </c>
      <c r="J481" s="7">
        <f t="shared" si="38"/>
        <v>737.17926565874734</v>
      </c>
      <c r="K481" s="7">
        <f t="shared" si="39"/>
        <v>-373532</v>
      </c>
    </row>
    <row r="482" spans="1:11" ht="16" x14ac:dyDescent="0.2">
      <c r="A482" s="5" t="s">
        <v>825</v>
      </c>
      <c r="B482" s="3" t="s">
        <v>381</v>
      </c>
      <c r="C482" s="4" t="s">
        <v>818</v>
      </c>
      <c r="D482" t="s">
        <v>826</v>
      </c>
      <c r="E482" s="13" t="s">
        <v>1431</v>
      </c>
      <c r="F482" s="13" t="s">
        <v>1511</v>
      </c>
      <c r="G482">
        <f t="shared" si="35"/>
        <v>4</v>
      </c>
      <c r="H482" s="7">
        <f t="shared" si="36"/>
        <v>1595821</v>
      </c>
      <c r="I482" s="39">
        <f t="shared" si="37"/>
        <v>1393</v>
      </c>
      <c r="J482" s="7">
        <f t="shared" si="38"/>
        <v>1145.6001435750179</v>
      </c>
      <c r="K482" s="7">
        <f t="shared" si="39"/>
        <v>-522186</v>
      </c>
    </row>
    <row r="483" spans="1:11" ht="16" x14ac:dyDescent="0.2">
      <c r="A483" s="5" t="s">
        <v>825</v>
      </c>
      <c r="B483" s="3" t="s">
        <v>381</v>
      </c>
      <c r="C483" s="4" t="s">
        <v>818</v>
      </c>
      <c r="D483" t="s">
        <v>826</v>
      </c>
      <c r="E483" s="13" t="s">
        <v>1422</v>
      </c>
      <c r="F483" s="13" t="s">
        <v>1511</v>
      </c>
      <c r="G483">
        <f t="shared" si="35"/>
        <v>4</v>
      </c>
      <c r="H483" s="7">
        <f t="shared" si="36"/>
        <v>1595821</v>
      </c>
      <c r="I483" s="39">
        <f t="shared" si="37"/>
        <v>1393</v>
      </c>
      <c r="J483" s="7">
        <f t="shared" si="38"/>
        <v>1145.6001435750179</v>
      </c>
      <c r="K483" s="7">
        <f t="shared" si="39"/>
        <v>-522186</v>
      </c>
    </row>
    <row r="484" spans="1:11" ht="16" x14ac:dyDescent="0.2">
      <c r="A484" s="5" t="s">
        <v>827</v>
      </c>
      <c r="B484" s="3" t="s">
        <v>381</v>
      </c>
      <c r="C484" s="4" t="s">
        <v>818</v>
      </c>
      <c r="D484" t="s">
        <v>828</v>
      </c>
      <c r="E484" s="13" t="s">
        <v>1431</v>
      </c>
      <c r="F484" s="13" t="s">
        <v>1511</v>
      </c>
      <c r="G484">
        <f t="shared" si="35"/>
        <v>5</v>
      </c>
      <c r="H484" s="7">
        <f t="shared" si="36"/>
        <v>1270154</v>
      </c>
      <c r="I484" s="39">
        <f t="shared" si="37"/>
        <v>583</v>
      </c>
      <c r="J484" s="7">
        <f t="shared" si="38"/>
        <v>2178.6518010291597</v>
      </c>
      <c r="K484" s="7">
        <f t="shared" si="39"/>
        <v>-208442</v>
      </c>
    </row>
    <row r="485" spans="1:11" ht="16" x14ac:dyDescent="0.2">
      <c r="A485" s="5" t="s">
        <v>830</v>
      </c>
      <c r="B485" s="3" t="s">
        <v>104</v>
      </c>
      <c r="C485" s="4" t="s">
        <v>829</v>
      </c>
      <c r="D485" t="s">
        <v>831</v>
      </c>
      <c r="E485" s="13" t="s">
        <v>1434</v>
      </c>
      <c r="F485" s="13" t="s">
        <v>1507</v>
      </c>
      <c r="G485">
        <f t="shared" si="35"/>
        <v>4</v>
      </c>
      <c r="H485" s="7">
        <f t="shared" si="36"/>
        <v>1528598</v>
      </c>
      <c r="I485" s="39">
        <f t="shared" si="37"/>
        <v>1067</v>
      </c>
      <c r="J485" s="7">
        <f t="shared" si="38"/>
        <v>1432.6129334582943</v>
      </c>
      <c r="K485" s="7">
        <f t="shared" si="39"/>
        <v>-392929</v>
      </c>
    </row>
    <row r="486" spans="1:11" ht="16" x14ac:dyDescent="0.2">
      <c r="A486" s="5" t="s">
        <v>832</v>
      </c>
      <c r="B486" s="3" t="s">
        <v>104</v>
      </c>
      <c r="C486" s="4" t="s">
        <v>829</v>
      </c>
      <c r="D486" t="s">
        <v>368</v>
      </c>
      <c r="E486" s="13" t="s">
        <v>1434</v>
      </c>
      <c r="F486" s="13" t="s">
        <v>1507</v>
      </c>
      <c r="G486">
        <f t="shared" si="35"/>
        <v>3</v>
      </c>
      <c r="H486" s="7">
        <f t="shared" si="36"/>
        <v>5499492</v>
      </c>
      <c r="I486" s="39">
        <f t="shared" si="37"/>
        <v>3206</v>
      </c>
      <c r="J486" s="7">
        <f t="shared" si="38"/>
        <v>1715.3749220212103</v>
      </c>
      <c r="K486" s="7">
        <f t="shared" si="39"/>
        <v>-1390214</v>
      </c>
    </row>
    <row r="487" spans="1:11" ht="16" x14ac:dyDescent="0.2">
      <c r="A487" s="5" t="s">
        <v>833</v>
      </c>
      <c r="B487" s="3" t="s">
        <v>104</v>
      </c>
      <c r="C487" s="4" t="s">
        <v>829</v>
      </c>
      <c r="D487" t="s">
        <v>834</v>
      </c>
      <c r="E487" s="13" t="s">
        <v>1410</v>
      </c>
      <c r="F487" s="13" t="s">
        <v>1507</v>
      </c>
      <c r="G487">
        <f t="shared" si="35"/>
        <v>4</v>
      </c>
      <c r="H487" s="7">
        <f t="shared" si="36"/>
        <v>1738526</v>
      </c>
      <c r="I487" s="39">
        <f t="shared" si="37"/>
        <v>1228</v>
      </c>
      <c r="J487" s="7">
        <f t="shared" si="38"/>
        <v>1415.7377850162866</v>
      </c>
      <c r="K487" s="7">
        <f t="shared" si="39"/>
        <v>-587184</v>
      </c>
    </row>
    <row r="488" spans="1:11" ht="16" x14ac:dyDescent="0.2">
      <c r="A488" s="5" t="s">
        <v>835</v>
      </c>
      <c r="B488" s="3" t="s">
        <v>104</v>
      </c>
      <c r="C488" s="4" t="s">
        <v>829</v>
      </c>
      <c r="D488" t="s">
        <v>836</v>
      </c>
      <c r="E488" s="13" t="s">
        <v>1434</v>
      </c>
      <c r="F488" s="13" t="s">
        <v>1507</v>
      </c>
      <c r="G488">
        <f t="shared" si="35"/>
        <v>5</v>
      </c>
      <c r="H488" s="7">
        <f t="shared" si="36"/>
        <v>349760</v>
      </c>
      <c r="I488" s="39">
        <f t="shared" si="37"/>
        <v>3540</v>
      </c>
      <c r="J488" s="7">
        <f t="shared" si="38"/>
        <v>98.802259887005647</v>
      </c>
      <c r="K488" s="7">
        <f t="shared" si="39"/>
        <v>-958762</v>
      </c>
    </row>
    <row r="489" spans="1:11" ht="16" x14ac:dyDescent="0.2">
      <c r="A489" s="5" t="s">
        <v>835</v>
      </c>
      <c r="B489" s="3" t="s">
        <v>104</v>
      </c>
      <c r="C489" s="4" t="s">
        <v>829</v>
      </c>
      <c r="D489" t="s">
        <v>836</v>
      </c>
      <c r="E489" s="13" t="s">
        <v>1455</v>
      </c>
      <c r="F489" s="13" t="s">
        <v>1497</v>
      </c>
      <c r="G489">
        <f t="shared" si="35"/>
        <v>5</v>
      </c>
      <c r="H489" s="7">
        <f t="shared" si="36"/>
        <v>349760</v>
      </c>
      <c r="I489" s="39">
        <f t="shared" si="37"/>
        <v>3540</v>
      </c>
      <c r="J489" s="7">
        <f t="shared" si="38"/>
        <v>98.802259887005647</v>
      </c>
      <c r="K489" s="7">
        <f t="shared" si="39"/>
        <v>-958762</v>
      </c>
    </row>
    <row r="490" spans="1:11" ht="16" x14ac:dyDescent="0.2">
      <c r="A490" s="5" t="s">
        <v>837</v>
      </c>
      <c r="B490" s="3" t="s">
        <v>104</v>
      </c>
      <c r="C490" s="4" t="s">
        <v>829</v>
      </c>
      <c r="D490" t="s">
        <v>838</v>
      </c>
      <c r="E490" s="13" t="s">
        <v>1434</v>
      </c>
      <c r="F490" s="13" t="s">
        <v>1507</v>
      </c>
      <c r="G490">
        <f t="shared" si="35"/>
        <v>5</v>
      </c>
      <c r="H490" s="7">
        <f t="shared" si="36"/>
        <v>0</v>
      </c>
      <c r="I490" s="39">
        <f t="shared" si="37"/>
        <v>1873</v>
      </c>
      <c r="J490" s="7">
        <f t="shared" si="38"/>
        <v>0</v>
      </c>
      <c r="K490" s="7">
        <f t="shared" si="39"/>
        <v>-692781</v>
      </c>
    </row>
    <row r="491" spans="1:11" ht="16" x14ac:dyDescent="0.2">
      <c r="A491" s="5" t="s">
        <v>839</v>
      </c>
      <c r="B491" s="3" t="s">
        <v>104</v>
      </c>
      <c r="C491" s="4" t="s">
        <v>829</v>
      </c>
      <c r="D491" t="s">
        <v>829</v>
      </c>
      <c r="E491" s="13" t="s">
        <v>1434</v>
      </c>
      <c r="F491" s="13" t="s">
        <v>1507</v>
      </c>
      <c r="G491">
        <f t="shared" si="35"/>
        <v>5</v>
      </c>
      <c r="H491" s="7">
        <f t="shared" si="36"/>
        <v>15935562</v>
      </c>
      <c r="I491" s="39">
        <f t="shared" si="37"/>
        <v>3634</v>
      </c>
      <c r="J491" s="7">
        <f t="shared" si="38"/>
        <v>4385.1298844248759</v>
      </c>
      <c r="K491" s="7">
        <f t="shared" si="39"/>
        <v>-1330340</v>
      </c>
    </row>
    <row r="492" spans="1:11" ht="16" x14ac:dyDescent="0.2">
      <c r="A492" s="5" t="s">
        <v>839</v>
      </c>
      <c r="B492" s="3" t="s">
        <v>104</v>
      </c>
      <c r="C492" s="4" t="s">
        <v>829</v>
      </c>
      <c r="D492" t="s">
        <v>829</v>
      </c>
      <c r="E492" s="13" t="s">
        <v>1410</v>
      </c>
      <c r="F492" s="13" t="s">
        <v>1507</v>
      </c>
      <c r="G492">
        <f t="shared" si="35"/>
        <v>5</v>
      </c>
      <c r="H492" s="7">
        <f t="shared" si="36"/>
        <v>15935562</v>
      </c>
      <c r="I492" s="39">
        <f t="shared" si="37"/>
        <v>3634</v>
      </c>
      <c r="J492" s="7">
        <f t="shared" si="38"/>
        <v>4385.1298844248759</v>
      </c>
      <c r="K492" s="7">
        <f t="shared" si="39"/>
        <v>-1330340</v>
      </c>
    </row>
    <row r="493" spans="1:11" ht="16" x14ac:dyDescent="0.2">
      <c r="A493" s="5" t="s">
        <v>840</v>
      </c>
      <c r="B493" s="3" t="s">
        <v>104</v>
      </c>
      <c r="C493" s="4" t="s">
        <v>829</v>
      </c>
      <c r="D493" t="s">
        <v>841</v>
      </c>
      <c r="E493" s="13" t="s">
        <v>1434</v>
      </c>
      <c r="F493" s="13" t="s">
        <v>1507</v>
      </c>
      <c r="G493">
        <f t="shared" si="35"/>
        <v>4</v>
      </c>
      <c r="H493" s="7">
        <f t="shared" si="36"/>
        <v>1074433</v>
      </c>
      <c r="I493" s="39">
        <f t="shared" si="37"/>
        <v>925</v>
      </c>
      <c r="J493" s="7">
        <f t="shared" si="38"/>
        <v>1161.5491891891893</v>
      </c>
      <c r="K493" s="7">
        <f t="shared" si="39"/>
        <v>-271215</v>
      </c>
    </row>
    <row r="494" spans="1:11" ht="16" x14ac:dyDescent="0.2">
      <c r="A494" s="5" t="s">
        <v>842</v>
      </c>
      <c r="B494" s="3" t="s">
        <v>104</v>
      </c>
      <c r="C494" s="4" t="s">
        <v>829</v>
      </c>
      <c r="D494" t="s">
        <v>843</v>
      </c>
      <c r="E494" s="13" t="s">
        <v>1434</v>
      </c>
      <c r="F494" s="13" t="s">
        <v>1507</v>
      </c>
      <c r="G494">
        <f t="shared" si="35"/>
        <v>4</v>
      </c>
      <c r="H494" s="7">
        <f t="shared" si="36"/>
        <v>0</v>
      </c>
      <c r="I494" s="39">
        <f t="shared" si="37"/>
        <v>770</v>
      </c>
      <c r="J494" s="7">
        <f t="shared" si="38"/>
        <v>0</v>
      </c>
      <c r="K494" s="7">
        <f t="shared" si="39"/>
        <v>-226241</v>
      </c>
    </row>
    <row r="495" spans="1:11" ht="16" x14ac:dyDescent="0.2">
      <c r="A495" s="5" t="s">
        <v>844</v>
      </c>
      <c r="B495" s="3" t="s">
        <v>104</v>
      </c>
      <c r="C495" s="4" t="s">
        <v>829</v>
      </c>
      <c r="D495" t="s">
        <v>845</v>
      </c>
      <c r="E495" s="13" t="s">
        <v>1434</v>
      </c>
      <c r="F495" s="13" t="s">
        <v>1507</v>
      </c>
      <c r="G495">
        <f t="shared" si="35"/>
        <v>5</v>
      </c>
      <c r="H495" s="7">
        <f t="shared" si="36"/>
        <v>0</v>
      </c>
      <c r="I495" s="39">
        <f t="shared" si="37"/>
        <v>1664</v>
      </c>
      <c r="J495" s="7">
        <f t="shared" si="38"/>
        <v>0</v>
      </c>
      <c r="K495" s="7">
        <f t="shared" si="39"/>
        <v>-562615</v>
      </c>
    </row>
    <row r="496" spans="1:11" ht="16" x14ac:dyDescent="0.2">
      <c r="A496" s="5" t="s">
        <v>847</v>
      </c>
      <c r="B496" s="3" t="s">
        <v>367</v>
      </c>
      <c r="C496" s="4" t="s">
        <v>846</v>
      </c>
      <c r="D496" t="s">
        <v>848</v>
      </c>
      <c r="E496" s="13" t="s">
        <v>1405</v>
      </c>
      <c r="F496" s="13" t="s">
        <v>1495</v>
      </c>
      <c r="G496">
        <f t="shared" si="35"/>
        <v>4</v>
      </c>
      <c r="H496" s="7">
        <f t="shared" si="36"/>
        <v>0</v>
      </c>
      <c r="I496" s="39">
        <f t="shared" si="37"/>
        <v>327</v>
      </c>
      <c r="J496" s="7">
        <f t="shared" si="38"/>
        <v>0</v>
      </c>
      <c r="K496" s="7">
        <f t="shared" si="39"/>
        <v>-140966</v>
      </c>
    </row>
    <row r="497" spans="1:11" ht="16" x14ac:dyDescent="0.2">
      <c r="A497" s="5" t="s">
        <v>849</v>
      </c>
      <c r="B497" s="3" t="s">
        <v>367</v>
      </c>
      <c r="C497" s="4" t="s">
        <v>846</v>
      </c>
      <c r="D497" t="s">
        <v>850</v>
      </c>
      <c r="E497" s="13" t="s">
        <v>1412</v>
      </c>
      <c r="F497" s="13" t="s">
        <v>1495</v>
      </c>
      <c r="G497">
        <f t="shared" si="35"/>
        <v>4</v>
      </c>
      <c r="H497" s="7">
        <f t="shared" si="36"/>
        <v>0</v>
      </c>
      <c r="I497" s="39">
        <f t="shared" si="37"/>
        <v>332</v>
      </c>
      <c r="J497" s="7">
        <f t="shared" si="38"/>
        <v>0</v>
      </c>
      <c r="K497" s="7">
        <f t="shared" si="39"/>
        <v>-144194</v>
      </c>
    </row>
    <row r="498" spans="1:11" ht="16" x14ac:dyDescent="0.2">
      <c r="A498" s="5" t="s">
        <v>851</v>
      </c>
      <c r="B498" s="3" t="s">
        <v>367</v>
      </c>
      <c r="C498" s="4" t="s">
        <v>846</v>
      </c>
      <c r="D498" t="s">
        <v>852</v>
      </c>
      <c r="E498" s="13" t="s">
        <v>1412</v>
      </c>
      <c r="F498" s="13" t="s">
        <v>1495</v>
      </c>
      <c r="G498">
        <f t="shared" si="35"/>
        <v>4</v>
      </c>
      <c r="H498" s="7">
        <f t="shared" si="36"/>
        <v>0</v>
      </c>
      <c r="I498" s="39">
        <f t="shared" si="37"/>
        <v>300</v>
      </c>
      <c r="J498" s="7">
        <f t="shared" si="38"/>
        <v>0</v>
      </c>
      <c r="K498" s="7">
        <f t="shared" si="39"/>
        <v>-190868</v>
      </c>
    </row>
    <row r="499" spans="1:11" ht="16" x14ac:dyDescent="0.2">
      <c r="A499" s="5" t="s">
        <v>853</v>
      </c>
      <c r="B499" s="3" t="s">
        <v>367</v>
      </c>
      <c r="C499" s="4" t="s">
        <v>846</v>
      </c>
      <c r="D499" t="s">
        <v>854</v>
      </c>
      <c r="E499" s="13" t="s">
        <v>1418</v>
      </c>
      <c r="F499" s="13" t="s">
        <v>1495</v>
      </c>
      <c r="G499">
        <f t="shared" si="35"/>
        <v>4</v>
      </c>
      <c r="H499" s="7">
        <f t="shared" si="36"/>
        <v>380162</v>
      </c>
      <c r="I499" s="39">
        <f t="shared" si="37"/>
        <v>305</v>
      </c>
      <c r="J499" s="7">
        <f t="shared" si="38"/>
        <v>1246.4327868852458</v>
      </c>
      <c r="K499" s="7">
        <f t="shared" si="39"/>
        <v>-89500</v>
      </c>
    </row>
    <row r="500" spans="1:11" ht="16" x14ac:dyDescent="0.2">
      <c r="A500" s="5" t="s">
        <v>855</v>
      </c>
      <c r="B500" s="3" t="s">
        <v>367</v>
      </c>
      <c r="C500" s="4" t="s">
        <v>846</v>
      </c>
      <c r="D500" t="s">
        <v>856</v>
      </c>
      <c r="E500" s="13" t="s">
        <v>1412</v>
      </c>
      <c r="F500" s="13" t="s">
        <v>1495</v>
      </c>
      <c r="G500">
        <f t="shared" si="35"/>
        <v>4</v>
      </c>
      <c r="H500" s="7">
        <f t="shared" si="36"/>
        <v>0</v>
      </c>
      <c r="I500" s="39">
        <f t="shared" si="37"/>
        <v>338</v>
      </c>
      <c r="J500" s="7">
        <f t="shared" si="38"/>
        <v>0</v>
      </c>
      <c r="K500" s="7">
        <f t="shared" si="39"/>
        <v>-82838</v>
      </c>
    </row>
    <row r="501" spans="1:11" ht="16" x14ac:dyDescent="0.2">
      <c r="A501" s="5" t="s">
        <v>857</v>
      </c>
      <c r="B501" s="3" t="s">
        <v>367</v>
      </c>
      <c r="C501" s="4" t="s">
        <v>846</v>
      </c>
      <c r="D501" t="s">
        <v>858</v>
      </c>
      <c r="E501" s="13" t="s">
        <v>1405</v>
      </c>
      <c r="F501" s="13" t="s">
        <v>1495</v>
      </c>
      <c r="G501">
        <f t="shared" si="35"/>
        <v>4</v>
      </c>
      <c r="H501" s="7">
        <f t="shared" si="36"/>
        <v>0</v>
      </c>
      <c r="I501" s="39">
        <f t="shared" si="37"/>
        <v>300</v>
      </c>
      <c r="J501" s="7">
        <f t="shared" si="38"/>
        <v>0</v>
      </c>
      <c r="K501" s="7">
        <f t="shared" si="39"/>
        <v>-78190</v>
      </c>
    </row>
    <row r="502" spans="1:11" ht="16" x14ac:dyDescent="0.2">
      <c r="A502" s="5" t="s">
        <v>859</v>
      </c>
      <c r="B502" s="3" t="s">
        <v>367</v>
      </c>
      <c r="C502" s="4" t="s">
        <v>846</v>
      </c>
      <c r="D502" t="s">
        <v>860</v>
      </c>
      <c r="E502" s="13" t="s">
        <v>1412</v>
      </c>
      <c r="F502" s="13" t="s">
        <v>1495</v>
      </c>
      <c r="G502">
        <f t="shared" si="35"/>
        <v>5</v>
      </c>
      <c r="H502" s="7">
        <f t="shared" si="36"/>
        <v>397558</v>
      </c>
      <c r="I502" s="39">
        <f t="shared" si="37"/>
        <v>1705</v>
      </c>
      <c r="J502" s="7">
        <f t="shared" si="38"/>
        <v>233.17184750733136</v>
      </c>
      <c r="K502" s="7">
        <f t="shared" si="39"/>
        <v>-431953</v>
      </c>
    </row>
    <row r="503" spans="1:11" ht="16" x14ac:dyDescent="0.2">
      <c r="A503" s="5" t="s">
        <v>861</v>
      </c>
      <c r="B503" s="3" t="s">
        <v>367</v>
      </c>
      <c r="C503" s="4" t="s">
        <v>846</v>
      </c>
      <c r="D503" t="s">
        <v>862</v>
      </c>
      <c r="E503" s="13" t="s">
        <v>1412</v>
      </c>
      <c r="F503" s="13" t="s">
        <v>1495</v>
      </c>
      <c r="G503">
        <f t="shared" si="35"/>
        <v>4</v>
      </c>
      <c r="H503" s="7">
        <f t="shared" si="36"/>
        <v>0</v>
      </c>
      <c r="I503" s="39">
        <f t="shared" si="37"/>
        <v>761</v>
      </c>
      <c r="J503" s="7">
        <f t="shared" si="38"/>
        <v>0</v>
      </c>
      <c r="K503" s="7">
        <f t="shared" si="39"/>
        <v>-215711</v>
      </c>
    </row>
    <row r="504" spans="1:11" ht="16" x14ac:dyDescent="0.2">
      <c r="A504" s="5" t="s">
        <v>863</v>
      </c>
      <c r="B504" s="3" t="s">
        <v>367</v>
      </c>
      <c r="C504" s="4" t="s">
        <v>846</v>
      </c>
      <c r="D504" t="s">
        <v>864</v>
      </c>
      <c r="E504" s="13" t="s">
        <v>1405</v>
      </c>
      <c r="F504" s="13" t="s">
        <v>1495</v>
      </c>
      <c r="G504">
        <f t="shared" si="35"/>
        <v>5</v>
      </c>
      <c r="H504" s="7">
        <f t="shared" si="36"/>
        <v>0</v>
      </c>
      <c r="I504" s="39">
        <f t="shared" si="37"/>
        <v>787</v>
      </c>
      <c r="J504" s="7">
        <f t="shared" si="38"/>
        <v>0</v>
      </c>
      <c r="K504" s="7">
        <f t="shared" si="39"/>
        <v>-199919</v>
      </c>
    </row>
    <row r="505" spans="1:11" ht="16" x14ac:dyDescent="0.2">
      <c r="A505" s="5" t="s">
        <v>865</v>
      </c>
      <c r="B505" s="3" t="s">
        <v>367</v>
      </c>
      <c r="C505" s="4" t="s">
        <v>846</v>
      </c>
      <c r="D505" t="s">
        <v>866</v>
      </c>
      <c r="E505" s="13" t="s">
        <v>1412</v>
      </c>
      <c r="F505" s="13" t="s">
        <v>1495</v>
      </c>
      <c r="G505">
        <f t="shared" si="35"/>
        <v>4</v>
      </c>
      <c r="H505" s="7">
        <f t="shared" si="36"/>
        <v>0</v>
      </c>
      <c r="I505" s="39">
        <f t="shared" si="37"/>
        <v>460</v>
      </c>
      <c r="J505" s="7">
        <f t="shared" si="38"/>
        <v>0</v>
      </c>
      <c r="K505" s="7">
        <f t="shared" si="39"/>
        <v>-143902</v>
      </c>
    </row>
    <row r="506" spans="1:11" ht="16" x14ac:dyDescent="0.2">
      <c r="A506" s="5" t="s">
        <v>867</v>
      </c>
      <c r="B506" s="3" t="s">
        <v>367</v>
      </c>
      <c r="C506" s="4" t="s">
        <v>846</v>
      </c>
      <c r="D506" t="s">
        <v>868</v>
      </c>
      <c r="E506" s="13" t="s">
        <v>1412</v>
      </c>
      <c r="F506" s="13" t="s">
        <v>1495</v>
      </c>
      <c r="G506">
        <f t="shared" si="35"/>
        <v>4</v>
      </c>
      <c r="H506" s="7">
        <f t="shared" si="36"/>
        <v>0</v>
      </c>
      <c r="I506" s="39">
        <f t="shared" si="37"/>
        <v>447</v>
      </c>
      <c r="J506" s="7">
        <f t="shared" si="38"/>
        <v>0</v>
      </c>
      <c r="K506" s="7">
        <f t="shared" si="39"/>
        <v>-189702</v>
      </c>
    </row>
    <row r="507" spans="1:11" ht="16" x14ac:dyDescent="0.2">
      <c r="A507" s="5" t="s">
        <v>869</v>
      </c>
      <c r="B507" s="3" t="s">
        <v>367</v>
      </c>
      <c r="C507" s="4" t="s">
        <v>846</v>
      </c>
      <c r="D507" t="s">
        <v>870</v>
      </c>
      <c r="E507" s="13" t="s">
        <v>1402</v>
      </c>
      <c r="F507" s="13" t="s">
        <v>1495</v>
      </c>
      <c r="G507">
        <f t="shared" si="35"/>
        <v>4</v>
      </c>
      <c r="H507" s="7">
        <f t="shared" si="36"/>
        <v>0</v>
      </c>
      <c r="I507" s="39">
        <f t="shared" si="37"/>
        <v>328</v>
      </c>
      <c r="J507" s="7">
        <f t="shared" si="38"/>
        <v>0</v>
      </c>
      <c r="K507" s="7">
        <f t="shared" si="39"/>
        <v>-164359</v>
      </c>
    </row>
    <row r="508" spans="1:11" ht="16" x14ac:dyDescent="0.2">
      <c r="A508" s="5" t="s">
        <v>872</v>
      </c>
      <c r="B508" s="3" t="s">
        <v>367</v>
      </c>
      <c r="C508" s="4" t="s">
        <v>846</v>
      </c>
      <c r="D508" t="s">
        <v>873</v>
      </c>
      <c r="E508" s="13" t="s">
        <v>1402</v>
      </c>
      <c r="F508" s="13" t="s">
        <v>1502</v>
      </c>
      <c r="G508">
        <f t="shared" si="35"/>
        <v>6</v>
      </c>
      <c r="H508" s="7">
        <f t="shared" si="36"/>
        <v>880742</v>
      </c>
      <c r="I508" s="39">
        <f t="shared" si="37"/>
        <v>3855</v>
      </c>
      <c r="J508" s="7">
        <f t="shared" si="38"/>
        <v>228.46744487678339</v>
      </c>
      <c r="K508" s="7">
        <f t="shared" si="39"/>
        <v>-167288</v>
      </c>
    </row>
    <row r="509" spans="1:11" ht="16" x14ac:dyDescent="0.2">
      <c r="A509" s="5" t="s">
        <v>874</v>
      </c>
      <c r="B509" s="3" t="s">
        <v>247</v>
      </c>
      <c r="C509" s="4" t="s">
        <v>871</v>
      </c>
      <c r="D509" t="s">
        <v>875</v>
      </c>
      <c r="E509" s="13" t="s">
        <v>1462</v>
      </c>
      <c r="F509" s="13" t="s">
        <v>1502</v>
      </c>
      <c r="G509">
        <f t="shared" si="35"/>
        <v>0</v>
      </c>
      <c r="H509" s="7">
        <f t="shared" si="36"/>
        <v>0</v>
      </c>
      <c r="I509" s="39">
        <f t="shared" si="37"/>
        <v>0</v>
      </c>
      <c r="J509" s="7" t="e">
        <f t="shared" si="38"/>
        <v>#DIV/0!</v>
      </c>
      <c r="K509" s="7">
        <f t="shared" si="39"/>
        <v>0</v>
      </c>
    </row>
    <row r="510" spans="1:11" ht="16" x14ac:dyDescent="0.2">
      <c r="A510" s="5" t="s">
        <v>874</v>
      </c>
      <c r="B510" s="3" t="s">
        <v>247</v>
      </c>
      <c r="C510" s="4" t="s">
        <v>871</v>
      </c>
      <c r="D510" t="s">
        <v>875</v>
      </c>
      <c r="E510" s="13" t="s">
        <v>1463</v>
      </c>
      <c r="F510" s="13" t="s">
        <v>1501</v>
      </c>
      <c r="G510">
        <f t="shared" si="35"/>
        <v>0</v>
      </c>
      <c r="H510" s="7">
        <f t="shared" si="36"/>
        <v>0</v>
      </c>
      <c r="I510" s="39">
        <f t="shared" si="37"/>
        <v>0</v>
      </c>
      <c r="J510" s="7" t="e">
        <f t="shared" si="38"/>
        <v>#DIV/0!</v>
      </c>
      <c r="K510" s="7">
        <f t="shared" si="39"/>
        <v>0</v>
      </c>
    </row>
    <row r="511" spans="1:11" ht="16" x14ac:dyDescent="0.2">
      <c r="A511" s="5" t="s">
        <v>876</v>
      </c>
      <c r="B511" s="3" t="s">
        <v>247</v>
      </c>
      <c r="C511" s="4" t="s">
        <v>871</v>
      </c>
      <c r="D511" t="s">
        <v>877</v>
      </c>
      <c r="E511" s="13" t="s">
        <v>1463</v>
      </c>
      <c r="F511" s="13" t="s">
        <v>1501</v>
      </c>
      <c r="G511">
        <f t="shared" si="35"/>
        <v>6</v>
      </c>
      <c r="H511" s="7">
        <f t="shared" si="36"/>
        <v>517123</v>
      </c>
      <c r="I511" s="39">
        <f t="shared" si="37"/>
        <v>832</v>
      </c>
      <c r="J511" s="7">
        <f t="shared" si="38"/>
        <v>621.54206730769226</v>
      </c>
      <c r="K511" s="7">
        <f t="shared" si="39"/>
        <v>-33514</v>
      </c>
    </row>
    <row r="512" spans="1:11" ht="16" x14ac:dyDescent="0.2">
      <c r="A512" s="5" t="s">
        <v>878</v>
      </c>
      <c r="B512" s="3" t="s">
        <v>247</v>
      </c>
      <c r="C512" s="4" t="s">
        <v>871</v>
      </c>
      <c r="D512" t="s">
        <v>879</v>
      </c>
      <c r="E512" s="13" t="s">
        <v>1463</v>
      </c>
      <c r="F512" s="13" t="s">
        <v>1501</v>
      </c>
      <c r="G512">
        <f t="shared" si="35"/>
        <v>6</v>
      </c>
      <c r="H512" s="7">
        <f t="shared" si="36"/>
        <v>0</v>
      </c>
      <c r="I512" s="39">
        <f t="shared" si="37"/>
        <v>219</v>
      </c>
      <c r="J512" s="7">
        <f t="shared" si="38"/>
        <v>0</v>
      </c>
      <c r="K512" s="7">
        <f t="shared" si="39"/>
        <v>-34772</v>
      </c>
    </row>
    <row r="513" spans="1:11" ht="16" x14ac:dyDescent="0.2">
      <c r="A513" s="5" t="s">
        <v>880</v>
      </c>
      <c r="B513" s="3" t="s">
        <v>247</v>
      </c>
      <c r="C513" s="4" t="s">
        <v>871</v>
      </c>
      <c r="D513" t="s">
        <v>881</v>
      </c>
      <c r="E513" s="13" t="s">
        <v>1462</v>
      </c>
      <c r="F513" s="13" t="s">
        <v>1501</v>
      </c>
      <c r="G513">
        <f t="shared" si="35"/>
        <v>5</v>
      </c>
      <c r="H513" s="7">
        <f t="shared" si="36"/>
        <v>2969404</v>
      </c>
      <c r="I513" s="39">
        <f t="shared" si="37"/>
        <v>1630</v>
      </c>
      <c r="J513" s="7">
        <f t="shared" si="38"/>
        <v>1821.7202453987729</v>
      </c>
      <c r="K513" s="7">
        <f t="shared" si="39"/>
        <v>-151208</v>
      </c>
    </row>
    <row r="514" spans="1:11" ht="16" x14ac:dyDescent="0.2">
      <c r="A514" s="5" t="s">
        <v>882</v>
      </c>
      <c r="B514" s="3" t="s">
        <v>247</v>
      </c>
      <c r="C514" s="4" t="s">
        <v>871</v>
      </c>
      <c r="D514" t="s">
        <v>883</v>
      </c>
      <c r="E514" s="13" t="s">
        <v>1462</v>
      </c>
      <c r="F514" s="13" t="s">
        <v>1502</v>
      </c>
      <c r="G514">
        <f t="shared" ref="G514:G577" si="40">VLOOKUP($A514,data,5,FALSE)</f>
        <v>5</v>
      </c>
      <c r="H514" s="7">
        <f t="shared" ref="H514:H577" si="41">VLOOKUP($A514,data,6,FALSE)</f>
        <v>7255707</v>
      </c>
      <c r="I514" s="39">
        <f t="shared" ref="I514:I577" si="42">VLOOKUP($A514,data,7,FALSE)</f>
        <v>3016</v>
      </c>
      <c r="J514" s="7">
        <f t="shared" ref="J514:J577" si="43">VLOOKUP($A514,data,8,FALSE)</f>
        <v>2405.738395225464</v>
      </c>
      <c r="K514" s="7">
        <f t="shared" ref="K514:K577" si="44">VLOOKUP($A514,data,9,FALSE)</f>
        <v>-406996</v>
      </c>
    </row>
    <row r="515" spans="1:11" ht="16" x14ac:dyDescent="0.2">
      <c r="A515" s="5" t="s">
        <v>885</v>
      </c>
      <c r="B515" s="3" t="s">
        <v>2</v>
      </c>
      <c r="C515" s="4" t="s">
        <v>884</v>
      </c>
      <c r="D515" t="s">
        <v>886</v>
      </c>
      <c r="E515" s="13" t="s">
        <v>1416</v>
      </c>
      <c r="F515" s="13" t="s">
        <v>1499</v>
      </c>
      <c r="G515">
        <f t="shared" si="40"/>
        <v>5</v>
      </c>
      <c r="H515" s="7">
        <f t="shared" si="41"/>
        <v>0</v>
      </c>
      <c r="I515" s="39">
        <f t="shared" si="42"/>
        <v>704</v>
      </c>
      <c r="J515" s="7">
        <f t="shared" si="43"/>
        <v>0</v>
      </c>
      <c r="K515" s="7">
        <f t="shared" si="44"/>
        <v>-144220</v>
      </c>
    </row>
    <row r="516" spans="1:11" ht="16" x14ac:dyDescent="0.2">
      <c r="A516" s="5" t="s">
        <v>887</v>
      </c>
      <c r="B516" s="3" t="s">
        <v>2</v>
      </c>
      <c r="C516" s="4" t="s">
        <v>884</v>
      </c>
      <c r="D516" t="s">
        <v>888</v>
      </c>
      <c r="E516" s="13" t="s">
        <v>1416</v>
      </c>
      <c r="F516" s="13" t="s">
        <v>1499</v>
      </c>
      <c r="G516">
        <f t="shared" si="40"/>
        <v>5</v>
      </c>
      <c r="H516" s="7">
        <f t="shared" si="41"/>
        <v>789556</v>
      </c>
      <c r="I516" s="39">
        <f t="shared" si="42"/>
        <v>1125</v>
      </c>
      <c r="J516" s="7">
        <f t="shared" si="43"/>
        <v>701.82755555555559</v>
      </c>
      <c r="K516" s="7">
        <f t="shared" si="44"/>
        <v>-157527</v>
      </c>
    </row>
    <row r="517" spans="1:11" ht="16" x14ac:dyDescent="0.2">
      <c r="A517" s="5" t="s">
        <v>889</v>
      </c>
      <c r="B517" s="3" t="s">
        <v>2</v>
      </c>
      <c r="C517" s="4" t="s">
        <v>884</v>
      </c>
      <c r="D517" t="s">
        <v>890</v>
      </c>
      <c r="E517" s="13" t="s">
        <v>1416</v>
      </c>
      <c r="F517" s="13" t="s">
        <v>1499</v>
      </c>
      <c r="G517">
        <f t="shared" si="40"/>
        <v>5</v>
      </c>
      <c r="H517" s="7">
        <f t="shared" si="41"/>
        <v>4227700</v>
      </c>
      <c r="I517" s="39">
        <f t="shared" si="42"/>
        <v>4144</v>
      </c>
      <c r="J517" s="7">
        <f t="shared" si="43"/>
        <v>1020.1978764478764</v>
      </c>
      <c r="K517" s="7">
        <f t="shared" si="44"/>
        <v>-350592</v>
      </c>
    </row>
    <row r="518" spans="1:11" ht="16" x14ac:dyDescent="0.2">
      <c r="A518" s="5" t="s">
        <v>889</v>
      </c>
      <c r="B518" s="3" t="s">
        <v>2</v>
      </c>
      <c r="C518" s="4" t="s">
        <v>884</v>
      </c>
      <c r="D518" t="s">
        <v>890</v>
      </c>
      <c r="E518" s="13" t="s">
        <v>1399</v>
      </c>
      <c r="F518" s="13" t="s">
        <v>1499</v>
      </c>
      <c r="G518">
        <f t="shared" si="40"/>
        <v>5</v>
      </c>
      <c r="H518" s="7">
        <f t="shared" si="41"/>
        <v>4227700</v>
      </c>
      <c r="I518" s="39">
        <f t="shared" si="42"/>
        <v>4144</v>
      </c>
      <c r="J518" s="7">
        <f t="shared" si="43"/>
        <v>1020.1978764478764</v>
      </c>
      <c r="K518" s="7">
        <f t="shared" si="44"/>
        <v>-350592</v>
      </c>
    </row>
    <row r="519" spans="1:11" ht="16" x14ac:dyDescent="0.2">
      <c r="A519" s="5" t="s">
        <v>891</v>
      </c>
      <c r="B519" s="3" t="s">
        <v>2</v>
      </c>
      <c r="C519" s="4" t="s">
        <v>884</v>
      </c>
      <c r="D519" t="s">
        <v>892</v>
      </c>
      <c r="E519" s="13" t="s">
        <v>1416</v>
      </c>
      <c r="F519" s="13" t="s">
        <v>1499</v>
      </c>
      <c r="G519">
        <f t="shared" si="40"/>
        <v>5</v>
      </c>
      <c r="H519" s="7">
        <f t="shared" si="41"/>
        <v>1845051</v>
      </c>
      <c r="I519" s="39">
        <f t="shared" si="42"/>
        <v>1035</v>
      </c>
      <c r="J519" s="7">
        <f t="shared" si="43"/>
        <v>1782.6579710144927</v>
      </c>
      <c r="K519" s="7">
        <f t="shared" si="44"/>
        <v>-336814</v>
      </c>
    </row>
    <row r="520" spans="1:11" ht="16" x14ac:dyDescent="0.2">
      <c r="A520" s="5" t="s">
        <v>893</v>
      </c>
      <c r="B520" s="3" t="s">
        <v>2</v>
      </c>
      <c r="C520" s="4" t="s">
        <v>884</v>
      </c>
      <c r="D520" t="s">
        <v>894</v>
      </c>
      <c r="E520" s="13" t="s">
        <v>1416</v>
      </c>
      <c r="F520" s="13" t="s">
        <v>1499</v>
      </c>
      <c r="G520">
        <f t="shared" si="40"/>
        <v>3</v>
      </c>
      <c r="H520" s="7">
        <f t="shared" si="41"/>
        <v>9843352</v>
      </c>
      <c r="I520" s="39">
        <f t="shared" si="42"/>
        <v>2286</v>
      </c>
      <c r="J520" s="7">
        <f t="shared" si="43"/>
        <v>4305.9282589676286</v>
      </c>
      <c r="K520" s="7">
        <f t="shared" si="44"/>
        <v>-881565</v>
      </c>
    </row>
    <row r="521" spans="1:11" ht="16" x14ac:dyDescent="0.2">
      <c r="A521" s="5" t="s">
        <v>895</v>
      </c>
      <c r="B521" s="3" t="s">
        <v>2</v>
      </c>
      <c r="C521" s="4" t="s">
        <v>884</v>
      </c>
      <c r="D521" t="s">
        <v>896</v>
      </c>
      <c r="E521" s="13" t="s">
        <v>1399</v>
      </c>
      <c r="F521" s="13" t="s">
        <v>1499</v>
      </c>
      <c r="G521">
        <f t="shared" si="40"/>
        <v>5</v>
      </c>
      <c r="H521" s="7">
        <f t="shared" si="41"/>
        <v>201744</v>
      </c>
      <c r="I521" s="39">
        <f t="shared" si="42"/>
        <v>356</v>
      </c>
      <c r="J521" s="7">
        <f t="shared" si="43"/>
        <v>566.69662921348311</v>
      </c>
      <c r="K521" s="7">
        <f t="shared" si="44"/>
        <v>-38945</v>
      </c>
    </row>
    <row r="522" spans="1:11" ht="16" x14ac:dyDescent="0.2">
      <c r="A522" s="5" t="s">
        <v>897</v>
      </c>
      <c r="B522" s="3" t="s">
        <v>2</v>
      </c>
      <c r="C522" s="4" t="s">
        <v>884</v>
      </c>
      <c r="D522" t="s">
        <v>884</v>
      </c>
      <c r="E522" s="13" t="s">
        <v>1399</v>
      </c>
      <c r="F522" s="13" t="s">
        <v>1488</v>
      </c>
      <c r="G522">
        <f t="shared" si="40"/>
        <v>3</v>
      </c>
      <c r="H522" s="7">
        <f t="shared" si="41"/>
        <v>3938916</v>
      </c>
      <c r="I522" s="39">
        <f t="shared" si="42"/>
        <v>1120</v>
      </c>
      <c r="J522" s="7">
        <f t="shared" si="43"/>
        <v>3516.8892857142855</v>
      </c>
      <c r="K522" s="7">
        <f t="shared" si="44"/>
        <v>-414708</v>
      </c>
    </row>
    <row r="523" spans="1:11" ht="16" x14ac:dyDescent="0.2">
      <c r="A523" s="5" t="s">
        <v>898</v>
      </c>
      <c r="B523" s="3" t="s">
        <v>2</v>
      </c>
      <c r="C523" s="4" t="s">
        <v>884</v>
      </c>
      <c r="D523" t="s">
        <v>899</v>
      </c>
      <c r="E523" s="13" t="s">
        <v>1416</v>
      </c>
      <c r="F523" s="13" t="s">
        <v>1499</v>
      </c>
      <c r="G523">
        <f t="shared" si="40"/>
        <v>5</v>
      </c>
      <c r="H523" s="7">
        <f t="shared" si="41"/>
        <v>0</v>
      </c>
      <c r="I523" s="39">
        <f t="shared" si="42"/>
        <v>2677</v>
      </c>
      <c r="J523" s="7">
        <f t="shared" si="43"/>
        <v>0</v>
      </c>
      <c r="K523" s="7">
        <f t="shared" si="44"/>
        <v>-164604</v>
      </c>
    </row>
    <row r="524" spans="1:11" ht="16" x14ac:dyDescent="0.2">
      <c r="A524" s="5" t="s">
        <v>900</v>
      </c>
      <c r="B524" s="3" t="s">
        <v>2</v>
      </c>
      <c r="C524" s="4" t="s">
        <v>884</v>
      </c>
      <c r="D524" t="s">
        <v>901</v>
      </c>
      <c r="E524" s="13" t="s">
        <v>1416</v>
      </c>
      <c r="F524" s="13" t="s">
        <v>1499</v>
      </c>
      <c r="G524">
        <f t="shared" si="40"/>
        <v>5</v>
      </c>
      <c r="H524" s="7">
        <f t="shared" si="41"/>
        <v>96619</v>
      </c>
      <c r="I524" s="39">
        <f t="shared" si="42"/>
        <v>891</v>
      </c>
      <c r="J524" s="7">
        <f t="shared" si="43"/>
        <v>108.43883277216611</v>
      </c>
      <c r="K524" s="7">
        <f t="shared" si="44"/>
        <v>-182765</v>
      </c>
    </row>
    <row r="525" spans="1:11" ht="16" x14ac:dyDescent="0.2">
      <c r="A525" s="5" t="s">
        <v>902</v>
      </c>
      <c r="B525" s="3" t="s">
        <v>2</v>
      </c>
      <c r="C525" s="4" t="s">
        <v>884</v>
      </c>
      <c r="D525" t="s">
        <v>903</v>
      </c>
      <c r="E525" s="13" t="s">
        <v>1416</v>
      </c>
      <c r="F525" s="13" t="s">
        <v>1499</v>
      </c>
      <c r="G525">
        <f t="shared" si="40"/>
        <v>5</v>
      </c>
      <c r="H525" s="7">
        <f t="shared" si="41"/>
        <v>371550</v>
      </c>
      <c r="I525" s="39">
        <f t="shared" si="42"/>
        <v>903</v>
      </c>
      <c r="J525" s="7">
        <f t="shared" si="43"/>
        <v>411.46179401993356</v>
      </c>
      <c r="K525" s="7">
        <f t="shared" si="44"/>
        <v>-43541</v>
      </c>
    </row>
    <row r="526" spans="1:11" ht="16" x14ac:dyDescent="0.2">
      <c r="A526" s="5" t="s">
        <v>904</v>
      </c>
      <c r="B526" s="3" t="s">
        <v>2</v>
      </c>
      <c r="C526" s="4" t="s">
        <v>884</v>
      </c>
      <c r="D526" t="s">
        <v>905</v>
      </c>
      <c r="E526" s="13" t="s">
        <v>1416</v>
      </c>
      <c r="F526" s="13" t="s">
        <v>1488</v>
      </c>
      <c r="G526">
        <f t="shared" si="40"/>
        <v>3</v>
      </c>
      <c r="H526" s="7">
        <f t="shared" si="41"/>
        <v>12700818</v>
      </c>
      <c r="I526" s="39">
        <f t="shared" si="42"/>
        <v>4309</v>
      </c>
      <c r="J526" s="7">
        <f t="shared" si="43"/>
        <v>2947.5093989324669</v>
      </c>
      <c r="K526" s="7">
        <f t="shared" si="44"/>
        <v>-2292763</v>
      </c>
    </row>
    <row r="527" spans="1:11" ht="16" x14ac:dyDescent="0.2">
      <c r="A527" s="5" t="s">
        <v>904</v>
      </c>
      <c r="B527" s="3" t="s">
        <v>2</v>
      </c>
      <c r="C527" s="4" t="s">
        <v>884</v>
      </c>
      <c r="D527" t="s">
        <v>905</v>
      </c>
      <c r="E527" s="13" t="s">
        <v>1399</v>
      </c>
      <c r="F527" s="13" t="s">
        <v>1488</v>
      </c>
      <c r="G527">
        <f t="shared" si="40"/>
        <v>3</v>
      </c>
      <c r="H527" s="7">
        <f t="shared" si="41"/>
        <v>12700818</v>
      </c>
      <c r="I527" s="39">
        <f t="shared" si="42"/>
        <v>4309</v>
      </c>
      <c r="J527" s="7">
        <f t="shared" si="43"/>
        <v>2947.5093989324669</v>
      </c>
      <c r="K527" s="7">
        <f t="shared" si="44"/>
        <v>-2292763</v>
      </c>
    </row>
    <row r="528" spans="1:11" ht="16" x14ac:dyDescent="0.2">
      <c r="A528" s="5" t="s">
        <v>907</v>
      </c>
      <c r="B528" s="3" t="s">
        <v>247</v>
      </c>
      <c r="C528" s="4" t="s">
        <v>906</v>
      </c>
      <c r="D528" t="s">
        <v>908</v>
      </c>
      <c r="E528" s="13" t="s">
        <v>1464</v>
      </c>
      <c r="F528" s="13" t="s">
        <v>1518</v>
      </c>
      <c r="G528">
        <f t="shared" si="40"/>
        <v>0</v>
      </c>
      <c r="H528" s="7">
        <f t="shared" si="41"/>
        <v>0</v>
      </c>
      <c r="I528" s="39">
        <f t="shared" si="42"/>
        <v>0</v>
      </c>
      <c r="J528" s="7">
        <f t="shared" si="43"/>
        <v>0</v>
      </c>
      <c r="K528" s="7">
        <f t="shared" si="44"/>
        <v>0</v>
      </c>
    </row>
    <row r="529" spans="1:11" ht="16" x14ac:dyDescent="0.2">
      <c r="A529" s="5" t="s">
        <v>909</v>
      </c>
      <c r="B529" s="3" t="s">
        <v>247</v>
      </c>
      <c r="C529" s="4" t="s">
        <v>906</v>
      </c>
      <c r="D529" t="s">
        <v>910</v>
      </c>
      <c r="E529" s="13" t="s">
        <v>1464</v>
      </c>
      <c r="F529" s="13" t="s">
        <v>1518</v>
      </c>
      <c r="G529">
        <f t="shared" si="40"/>
        <v>6</v>
      </c>
      <c r="H529" s="7">
        <f t="shared" si="41"/>
        <v>7647198</v>
      </c>
      <c r="I529" s="39">
        <f t="shared" si="42"/>
        <v>2222</v>
      </c>
      <c r="J529" s="7">
        <f t="shared" si="43"/>
        <v>3441.5832583258325</v>
      </c>
      <c r="K529" s="7">
        <f t="shared" si="44"/>
        <v>-213817</v>
      </c>
    </row>
    <row r="530" spans="1:11" ht="16" x14ac:dyDescent="0.2">
      <c r="A530" s="5" t="s">
        <v>911</v>
      </c>
      <c r="B530" s="3" t="s">
        <v>247</v>
      </c>
      <c r="C530" s="4" t="s">
        <v>906</v>
      </c>
      <c r="D530" t="s">
        <v>912</v>
      </c>
      <c r="E530" s="13" t="s">
        <v>1464</v>
      </c>
      <c r="F530" s="13" t="s">
        <v>1517</v>
      </c>
      <c r="G530">
        <f t="shared" si="40"/>
        <v>5</v>
      </c>
      <c r="H530" s="7">
        <f t="shared" si="41"/>
        <v>39197607</v>
      </c>
      <c r="I530" s="39">
        <f t="shared" si="42"/>
        <v>7919</v>
      </c>
      <c r="J530" s="7">
        <f t="shared" si="43"/>
        <v>4949.8177800227304</v>
      </c>
      <c r="K530" s="7">
        <f t="shared" si="44"/>
        <v>-1751650</v>
      </c>
    </row>
    <row r="531" spans="1:11" ht="16" x14ac:dyDescent="0.2">
      <c r="A531" s="5" t="s">
        <v>911</v>
      </c>
      <c r="B531" s="3" t="s">
        <v>247</v>
      </c>
      <c r="C531" s="4" t="s">
        <v>906</v>
      </c>
      <c r="D531" t="s">
        <v>912</v>
      </c>
      <c r="E531" s="13" t="s">
        <v>1459</v>
      </c>
      <c r="F531" s="13" t="s">
        <v>1517</v>
      </c>
      <c r="G531">
        <f t="shared" si="40"/>
        <v>5</v>
      </c>
      <c r="H531" s="7">
        <f t="shared" si="41"/>
        <v>39197607</v>
      </c>
      <c r="I531" s="39">
        <f t="shared" si="42"/>
        <v>7919</v>
      </c>
      <c r="J531" s="7">
        <f t="shared" si="43"/>
        <v>4949.8177800227304</v>
      </c>
      <c r="K531" s="7">
        <f t="shared" si="44"/>
        <v>-1751650</v>
      </c>
    </row>
    <row r="532" spans="1:11" ht="16" x14ac:dyDescent="0.2">
      <c r="A532" s="5" t="s">
        <v>913</v>
      </c>
      <c r="B532" s="3" t="s">
        <v>247</v>
      </c>
      <c r="C532" s="4" t="s">
        <v>906</v>
      </c>
      <c r="D532" t="s">
        <v>914</v>
      </c>
      <c r="E532" s="13" t="s">
        <v>1465</v>
      </c>
      <c r="F532" s="13" t="s">
        <v>1518</v>
      </c>
      <c r="G532">
        <f t="shared" si="40"/>
        <v>6</v>
      </c>
      <c r="H532" s="7">
        <f t="shared" si="41"/>
        <v>2121573</v>
      </c>
      <c r="I532" s="39">
        <f t="shared" si="42"/>
        <v>2959</v>
      </c>
      <c r="J532" s="7">
        <f t="shared" si="43"/>
        <v>716.98986143967556</v>
      </c>
      <c r="K532" s="7">
        <f t="shared" si="44"/>
        <v>-299632</v>
      </c>
    </row>
    <row r="533" spans="1:11" ht="16" x14ac:dyDescent="0.2">
      <c r="A533" s="5" t="s">
        <v>915</v>
      </c>
      <c r="B533" s="3" t="s">
        <v>247</v>
      </c>
      <c r="C533" s="4" t="s">
        <v>906</v>
      </c>
      <c r="D533" t="s">
        <v>916</v>
      </c>
      <c r="E533" s="13" t="s">
        <v>1464</v>
      </c>
      <c r="F533" s="13" t="s">
        <v>1518</v>
      </c>
      <c r="G533">
        <f t="shared" si="40"/>
        <v>5</v>
      </c>
      <c r="H533" s="7">
        <f t="shared" si="41"/>
        <v>5862067</v>
      </c>
      <c r="I533" s="39">
        <f t="shared" si="42"/>
        <v>2771</v>
      </c>
      <c r="J533" s="7">
        <f t="shared" si="43"/>
        <v>2115.505954529051</v>
      </c>
      <c r="K533" s="7">
        <f t="shared" si="44"/>
        <v>-625103</v>
      </c>
    </row>
    <row r="534" spans="1:11" ht="16" x14ac:dyDescent="0.2">
      <c r="A534" s="5" t="s">
        <v>915</v>
      </c>
      <c r="B534" s="3" t="s">
        <v>247</v>
      </c>
      <c r="C534" s="4" t="s">
        <v>906</v>
      </c>
      <c r="D534" t="s">
        <v>916</v>
      </c>
      <c r="E534" s="13" t="s">
        <v>1465</v>
      </c>
      <c r="F534" s="13" t="s">
        <v>1518</v>
      </c>
      <c r="G534">
        <f t="shared" si="40"/>
        <v>5</v>
      </c>
      <c r="H534" s="7">
        <f t="shared" si="41"/>
        <v>5862067</v>
      </c>
      <c r="I534" s="39">
        <f t="shared" si="42"/>
        <v>2771</v>
      </c>
      <c r="J534" s="7">
        <f t="shared" si="43"/>
        <v>2115.505954529051</v>
      </c>
      <c r="K534" s="7">
        <f t="shared" si="44"/>
        <v>-625103</v>
      </c>
    </row>
    <row r="535" spans="1:11" ht="16" x14ac:dyDescent="0.2">
      <c r="A535" s="5" t="s">
        <v>917</v>
      </c>
      <c r="B535" s="3" t="s">
        <v>247</v>
      </c>
      <c r="C535" s="4" t="s">
        <v>906</v>
      </c>
      <c r="D535" t="s">
        <v>918</v>
      </c>
      <c r="E535" s="13" t="s">
        <v>1465</v>
      </c>
      <c r="F535" s="13" t="s">
        <v>1518</v>
      </c>
      <c r="G535">
        <f t="shared" si="40"/>
        <v>6</v>
      </c>
      <c r="H535" s="7">
        <f t="shared" si="41"/>
        <v>3408593</v>
      </c>
      <c r="I535" s="39">
        <f t="shared" si="42"/>
        <v>2430</v>
      </c>
      <c r="J535" s="7">
        <f t="shared" si="43"/>
        <v>1402.7131687242797</v>
      </c>
      <c r="K535" s="7">
        <f t="shared" si="44"/>
        <v>-345608</v>
      </c>
    </row>
    <row r="536" spans="1:11" ht="16" x14ac:dyDescent="0.2">
      <c r="A536" s="5" t="s">
        <v>919</v>
      </c>
      <c r="B536" s="3" t="s">
        <v>247</v>
      </c>
      <c r="C536" s="4" t="s">
        <v>906</v>
      </c>
      <c r="D536" t="s">
        <v>1466</v>
      </c>
      <c r="E536" s="13" t="s">
        <v>1465</v>
      </c>
      <c r="F536" s="13" t="s">
        <v>1518</v>
      </c>
      <c r="G536">
        <f t="shared" si="40"/>
        <v>6</v>
      </c>
      <c r="H536" s="7">
        <f t="shared" si="41"/>
        <v>9598057</v>
      </c>
      <c r="I536" s="39">
        <f t="shared" si="42"/>
        <v>4153</v>
      </c>
      <c r="J536" s="7">
        <f t="shared" si="43"/>
        <v>2311.1141343607032</v>
      </c>
      <c r="K536" s="7">
        <f t="shared" si="44"/>
        <v>-665078</v>
      </c>
    </row>
    <row r="537" spans="1:11" ht="16" x14ac:dyDescent="0.2">
      <c r="A537" s="5" t="s">
        <v>919</v>
      </c>
      <c r="B537" s="3" t="s">
        <v>247</v>
      </c>
      <c r="C537" s="4" t="s">
        <v>906</v>
      </c>
      <c r="D537" t="s">
        <v>1466</v>
      </c>
      <c r="E537" s="13" t="s">
        <v>1461</v>
      </c>
      <c r="F537" s="13" t="s">
        <v>1518</v>
      </c>
      <c r="G537">
        <f t="shared" si="40"/>
        <v>6</v>
      </c>
      <c r="H537" s="7">
        <f t="shared" si="41"/>
        <v>9598057</v>
      </c>
      <c r="I537" s="39">
        <f t="shared" si="42"/>
        <v>4153</v>
      </c>
      <c r="J537" s="7">
        <f t="shared" si="43"/>
        <v>2311.1141343607032</v>
      </c>
      <c r="K537" s="7">
        <f t="shared" si="44"/>
        <v>-665078</v>
      </c>
    </row>
    <row r="538" spans="1:11" ht="16" x14ac:dyDescent="0.2">
      <c r="A538" s="5" t="s">
        <v>920</v>
      </c>
      <c r="B538" s="3" t="s">
        <v>247</v>
      </c>
      <c r="C538" s="4" t="s">
        <v>906</v>
      </c>
      <c r="D538" t="s">
        <v>921</v>
      </c>
      <c r="E538" s="13" t="s">
        <v>1464</v>
      </c>
      <c r="F538" s="13" t="s">
        <v>1518</v>
      </c>
      <c r="G538">
        <f t="shared" si="40"/>
        <v>3</v>
      </c>
      <c r="H538" s="7">
        <f t="shared" si="41"/>
        <v>28509766</v>
      </c>
      <c r="I538" s="39">
        <f t="shared" si="42"/>
        <v>9415</v>
      </c>
      <c r="J538" s="7">
        <f t="shared" si="43"/>
        <v>3028.1217206585238</v>
      </c>
      <c r="K538" s="7">
        <f t="shared" si="44"/>
        <v>-22250529</v>
      </c>
    </row>
    <row r="539" spans="1:11" ht="16" x14ac:dyDescent="0.2">
      <c r="A539" s="5" t="s">
        <v>920</v>
      </c>
      <c r="B539" s="3" t="s">
        <v>247</v>
      </c>
      <c r="C539" s="4" t="s">
        <v>906</v>
      </c>
      <c r="D539" t="s">
        <v>921</v>
      </c>
      <c r="E539" s="13" t="s">
        <v>1465</v>
      </c>
      <c r="F539" s="13" t="s">
        <v>1518</v>
      </c>
      <c r="G539">
        <f t="shared" si="40"/>
        <v>3</v>
      </c>
      <c r="H539" s="7">
        <f t="shared" si="41"/>
        <v>28509766</v>
      </c>
      <c r="I539" s="39">
        <f t="shared" si="42"/>
        <v>9415</v>
      </c>
      <c r="J539" s="7">
        <f t="shared" si="43"/>
        <v>3028.1217206585238</v>
      </c>
      <c r="K539" s="7">
        <f t="shared" si="44"/>
        <v>-22250529</v>
      </c>
    </row>
    <row r="540" spans="1:11" ht="16" x14ac:dyDescent="0.2">
      <c r="A540" s="5" t="s">
        <v>920</v>
      </c>
      <c r="B540" s="3" t="s">
        <v>247</v>
      </c>
      <c r="C540" s="4" t="s">
        <v>906</v>
      </c>
      <c r="D540" t="s">
        <v>921</v>
      </c>
      <c r="E540" s="13" t="s">
        <v>1461</v>
      </c>
      <c r="F540" s="13" t="s">
        <v>1518</v>
      </c>
      <c r="G540">
        <f t="shared" si="40"/>
        <v>3</v>
      </c>
      <c r="H540" s="7">
        <f t="shared" si="41"/>
        <v>28509766</v>
      </c>
      <c r="I540" s="39">
        <f t="shared" si="42"/>
        <v>9415</v>
      </c>
      <c r="J540" s="7">
        <f t="shared" si="43"/>
        <v>3028.1217206585238</v>
      </c>
      <c r="K540" s="7">
        <f t="shared" si="44"/>
        <v>-22250529</v>
      </c>
    </row>
    <row r="541" spans="1:11" ht="16" x14ac:dyDescent="0.2">
      <c r="A541" s="5" t="s">
        <v>923</v>
      </c>
      <c r="B541" s="3" t="s">
        <v>181</v>
      </c>
      <c r="C541" s="4" t="s">
        <v>922</v>
      </c>
      <c r="D541" t="s">
        <v>924</v>
      </c>
      <c r="E541" s="13" t="s">
        <v>1414</v>
      </c>
      <c r="F541" s="13" t="s">
        <v>1498</v>
      </c>
      <c r="G541">
        <f t="shared" si="40"/>
        <v>4</v>
      </c>
      <c r="H541" s="7">
        <f t="shared" si="41"/>
        <v>2286684</v>
      </c>
      <c r="I541" s="39">
        <f t="shared" si="42"/>
        <v>963</v>
      </c>
      <c r="J541" s="7">
        <f t="shared" si="43"/>
        <v>2374.5420560747662</v>
      </c>
      <c r="K541" s="7">
        <f t="shared" si="44"/>
        <v>-428461</v>
      </c>
    </row>
    <row r="542" spans="1:11" ht="16" x14ac:dyDescent="0.2">
      <c r="A542" s="5" t="s">
        <v>925</v>
      </c>
      <c r="B542" s="3" t="s">
        <v>181</v>
      </c>
      <c r="C542" s="4" t="s">
        <v>922</v>
      </c>
      <c r="D542" t="s">
        <v>926</v>
      </c>
      <c r="E542" s="13" t="s">
        <v>1435</v>
      </c>
      <c r="F542" s="13" t="s">
        <v>1507</v>
      </c>
      <c r="G542">
        <f t="shared" si="40"/>
        <v>5</v>
      </c>
      <c r="H542" s="7">
        <f t="shared" si="41"/>
        <v>828427</v>
      </c>
      <c r="I542" s="39">
        <f t="shared" si="42"/>
        <v>1172</v>
      </c>
      <c r="J542" s="7">
        <f t="shared" si="43"/>
        <v>706.84897610921507</v>
      </c>
      <c r="K542" s="7">
        <f t="shared" si="44"/>
        <v>-386059</v>
      </c>
    </row>
    <row r="543" spans="1:11" ht="16" x14ac:dyDescent="0.2">
      <c r="A543" s="5" t="s">
        <v>927</v>
      </c>
      <c r="B543" s="3" t="s">
        <v>181</v>
      </c>
      <c r="C543" s="4" t="s">
        <v>922</v>
      </c>
      <c r="D543" t="s">
        <v>928</v>
      </c>
      <c r="E543" s="13" t="s">
        <v>1430</v>
      </c>
      <c r="F543" s="13" t="s">
        <v>1508</v>
      </c>
      <c r="G543">
        <f t="shared" si="40"/>
        <v>4</v>
      </c>
      <c r="H543" s="7">
        <f t="shared" si="41"/>
        <v>0</v>
      </c>
      <c r="I543" s="39">
        <f t="shared" si="42"/>
        <v>262</v>
      </c>
      <c r="J543" s="7">
        <f t="shared" si="43"/>
        <v>0</v>
      </c>
      <c r="K543" s="7">
        <f t="shared" si="44"/>
        <v>-148811</v>
      </c>
    </row>
    <row r="544" spans="1:11" ht="16" x14ac:dyDescent="0.2">
      <c r="A544" s="5" t="s">
        <v>929</v>
      </c>
      <c r="B544" s="3" t="s">
        <v>181</v>
      </c>
      <c r="C544" s="4" t="s">
        <v>922</v>
      </c>
      <c r="D544" t="s">
        <v>930</v>
      </c>
      <c r="E544" s="13" t="s">
        <v>1430</v>
      </c>
      <c r="F544" s="13" t="s">
        <v>1498</v>
      </c>
      <c r="G544">
        <f t="shared" si="40"/>
        <v>5</v>
      </c>
      <c r="H544" s="7">
        <f t="shared" si="41"/>
        <v>262604</v>
      </c>
      <c r="I544" s="39">
        <f t="shared" si="42"/>
        <v>351</v>
      </c>
      <c r="J544" s="7">
        <f t="shared" si="43"/>
        <v>748.15954415954411</v>
      </c>
      <c r="K544" s="7">
        <f t="shared" si="44"/>
        <v>-85867</v>
      </c>
    </row>
    <row r="545" spans="1:11" ht="16" x14ac:dyDescent="0.2">
      <c r="A545" s="5" t="s">
        <v>931</v>
      </c>
      <c r="B545" s="3" t="s">
        <v>181</v>
      </c>
      <c r="C545" s="4" t="s">
        <v>922</v>
      </c>
      <c r="D545" t="s">
        <v>932</v>
      </c>
      <c r="E545" s="13" t="s">
        <v>1433</v>
      </c>
      <c r="F545" s="13" t="s">
        <v>1507</v>
      </c>
      <c r="G545">
        <f t="shared" si="40"/>
        <v>4</v>
      </c>
      <c r="H545" s="7">
        <f t="shared" si="41"/>
        <v>760271</v>
      </c>
      <c r="I545" s="39">
        <f t="shared" si="42"/>
        <v>1402</v>
      </c>
      <c r="J545" s="7">
        <f t="shared" si="43"/>
        <v>542.27603423680455</v>
      </c>
      <c r="K545" s="7">
        <f t="shared" si="44"/>
        <v>-851859</v>
      </c>
    </row>
    <row r="546" spans="1:11" ht="16" x14ac:dyDescent="0.2">
      <c r="A546" s="5" t="s">
        <v>933</v>
      </c>
      <c r="B546" s="3" t="s">
        <v>181</v>
      </c>
      <c r="C546" s="4" t="s">
        <v>922</v>
      </c>
      <c r="D546" t="s">
        <v>934</v>
      </c>
      <c r="E546" s="13" t="s">
        <v>1435</v>
      </c>
      <c r="F546" s="13" t="s">
        <v>1507</v>
      </c>
      <c r="G546">
        <f t="shared" si="40"/>
        <v>4</v>
      </c>
      <c r="H546" s="7">
        <f t="shared" si="41"/>
        <v>0</v>
      </c>
      <c r="I546" s="39">
        <f t="shared" si="42"/>
        <v>259</v>
      </c>
      <c r="J546" s="7">
        <f t="shared" si="43"/>
        <v>0</v>
      </c>
      <c r="K546" s="7">
        <f t="shared" si="44"/>
        <v>-148163</v>
      </c>
    </row>
    <row r="547" spans="1:11" ht="16" x14ac:dyDescent="0.2">
      <c r="A547" s="5" t="s">
        <v>935</v>
      </c>
      <c r="B547" s="3" t="s">
        <v>181</v>
      </c>
      <c r="C547" s="4" t="s">
        <v>922</v>
      </c>
      <c r="D547" t="s">
        <v>936</v>
      </c>
      <c r="E547" s="13" t="s">
        <v>1433</v>
      </c>
      <c r="F547" s="13" t="s">
        <v>1507</v>
      </c>
      <c r="G547">
        <f t="shared" si="40"/>
        <v>4</v>
      </c>
      <c r="H547" s="7">
        <f t="shared" si="41"/>
        <v>1149280</v>
      </c>
      <c r="I547" s="39">
        <f t="shared" si="42"/>
        <v>403</v>
      </c>
      <c r="J547" s="7">
        <f t="shared" si="43"/>
        <v>2851.8114143920598</v>
      </c>
      <c r="K547" s="7">
        <f t="shared" si="44"/>
        <v>-220253</v>
      </c>
    </row>
    <row r="548" spans="1:11" ht="16" x14ac:dyDescent="0.2">
      <c r="A548" s="5" t="s">
        <v>937</v>
      </c>
      <c r="B548" s="3" t="s">
        <v>181</v>
      </c>
      <c r="C548" s="4" t="s">
        <v>922</v>
      </c>
      <c r="D548" t="s">
        <v>938</v>
      </c>
      <c r="E548" s="13" t="s">
        <v>1435</v>
      </c>
      <c r="F548" s="13" t="s">
        <v>1507</v>
      </c>
      <c r="G548">
        <f t="shared" si="40"/>
        <v>4</v>
      </c>
      <c r="H548" s="7">
        <f t="shared" si="41"/>
        <v>1615434</v>
      </c>
      <c r="I548" s="39">
        <f t="shared" si="42"/>
        <v>577</v>
      </c>
      <c r="J548" s="7">
        <f t="shared" si="43"/>
        <v>2799.7123050259966</v>
      </c>
      <c r="K548" s="7">
        <f t="shared" si="44"/>
        <v>-161874</v>
      </c>
    </row>
    <row r="549" spans="1:11" ht="16" x14ac:dyDescent="0.2">
      <c r="A549" s="5" t="s">
        <v>939</v>
      </c>
      <c r="B549" s="3" t="s">
        <v>181</v>
      </c>
      <c r="C549" s="4" t="s">
        <v>922</v>
      </c>
      <c r="D549" t="s">
        <v>940</v>
      </c>
      <c r="E549" s="13" t="s">
        <v>1430</v>
      </c>
      <c r="F549" s="13" t="s">
        <v>1507</v>
      </c>
      <c r="G549">
        <f t="shared" si="40"/>
        <v>4</v>
      </c>
      <c r="H549" s="7">
        <f t="shared" si="41"/>
        <v>1930264</v>
      </c>
      <c r="I549" s="39">
        <f t="shared" si="42"/>
        <v>665</v>
      </c>
      <c r="J549" s="7">
        <f t="shared" si="43"/>
        <v>2902.6526315789474</v>
      </c>
      <c r="K549" s="7">
        <f t="shared" si="44"/>
        <v>-266310</v>
      </c>
    </row>
    <row r="550" spans="1:11" ht="16" x14ac:dyDescent="0.2">
      <c r="A550" s="5" t="s">
        <v>941</v>
      </c>
      <c r="B550" s="3" t="s">
        <v>181</v>
      </c>
      <c r="C550" s="4" t="s">
        <v>922</v>
      </c>
      <c r="D550" t="s">
        <v>942</v>
      </c>
      <c r="E550" s="13" t="s">
        <v>1435</v>
      </c>
      <c r="F550" s="13" t="s">
        <v>1508</v>
      </c>
      <c r="G550">
        <f t="shared" si="40"/>
        <v>4</v>
      </c>
      <c r="H550" s="7">
        <f t="shared" si="41"/>
        <v>9178640</v>
      </c>
      <c r="I550" s="39">
        <f t="shared" si="42"/>
        <v>2510</v>
      </c>
      <c r="J550" s="7">
        <f t="shared" si="43"/>
        <v>3656.828685258964</v>
      </c>
      <c r="K550" s="7">
        <f t="shared" si="44"/>
        <v>-1297602</v>
      </c>
    </row>
    <row r="551" spans="1:11" ht="16" x14ac:dyDescent="0.2">
      <c r="A551" s="5" t="s">
        <v>943</v>
      </c>
      <c r="B551" s="3" t="s">
        <v>181</v>
      </c>
      <c r="C551" s="4" t="s">
        <v>922</v>
      </c>
      <c r="D551" t="s">
        <v>944</v>
      </c>
      <c r="E551" s="13" t="s">
        <v>1435</v>
      </c>
      <c r="F551" s="13" t="s">
        <v>1507</v>
      </c>
      <c r="G551">
        <f t="shared" si="40"/>
        <v>4</v>
      </c>
      <c r="H551" s="7">
        <f t="shared" si="41"/>
        <v>0</v>
      </c>
      <c r="I551" s="39">
        <f t="shared" si="42"/>
        <v>315</v>
      </c>
      <c r="J551" s="7">
        <f t="shared" si="43"/>
        <v>0</v>
      </c>
      <c r="K551" s="7">
        <f t="shared" si="44"/>
        <v>-195570</v>
      </c>
    </row>
    <row r="552" spans="1:11" ht="16" x14ac:dyDescent="0.2">
      <c r="A552" s="5" t="s">
        <v>945</v>
      </c>
      <c r="B552" s="3" t="s">
        <v>181</v>
      </c>
      <c r="C552" s="4" t="s">
        <v>922</v>
      </c>
      <c r="D552" t="s">
        <v>946</v>
      </c>
      <c r="E552" s="13" t="s">
        <v>1430</v>
      </c>
      <c r="F552" s="13" t="s">
        <v>1508</v>
      </c>
      <c r="G552">
        <f t="shared" si="40"/>
        <v>4</v>
      </c>
      <c r="H552" s="7">
        <f t="shared" si="41"/>
        <v>2108449</v>
      </c>
      <c r="I552" s="39">
        <f t="shared" si="42"/>
        <v>926</v>
      </c>
      <c r="J552" s="7">
        <f t="shared" si="43"/>
        <v>2276.9427645788337</v>
      </c>
      <c r="K552" s="7">
        <f t="shared" si="44"/>
        <v>-429448</v>
      </c>
    </row>
    <row r="553" spans="1:11" ht="16" x14ac:dyDescent="0.2">
      <c r="A553" s="5" t="s">
        <v>947</v>
      </c>
      <c r="B553" s="3" t="s">
        <v>181</v>
      </c>
      <c r="C553" s="4" t="s">
        <v>922</v>
      </c>
      <c r="D553" t="s">
        <v>948</v>
      </c>
      <c r="E553" s="13" t="s">
        <v>1435</v>
      </c>
      <c r="F553" s="13" t="s">
        <v>1507</v>
      </c>
      <c r="G553">
        <f t="shared" si="40"/>
        <v>4</v>
      </c>
      <c r="H553" s="7">
        <f t="shared" si="41"/>
        <v>0</v>
      </c>
      <c r="I553" s="39">
        <f t="shared" si="42"/>
        <v>1533</v>
      </c>
      <c r="J553" s="7">
        <f t="shared" si="43"/>
        <v>0</v>
      </c>
      <c r="K553" s="7">
        <f t="shared" si="44"/>
        <v>-679884</v>
      </c>
    </row>
    <row r="554" spans="1:11" ht="16" x14ac:dyDescent="0.2">
      <c r="A554" s="5" t="s">
        <v>949</v>
      </c>
      <c r="B554" s="3" t="s">
        <v>181</v>
      </c>
      <c r="C554" s="4" t="s">
        <v>922</v>
      </c>
      <c r="D554" t="s">
        <v>950</v>
      </c>
      <c r="E554" s="13" t="s">
        <v>1435</v>
      </c>
      <c r="F554" s="13" t="s">
        <v>1507</v>
      </c>
      <c r="G554">
        <f t="shared" si="40"/>
        <v>4</v>
      </c>
      <c r="H554" s="7">
        <f t="shared" si="41"/>
        <v>1351994</v>
      </c>
      <c r="I554" s="39">
        <f t="shared" si="42"/>
        <v>552</v>
      </c>
      <c r="J554" s="7">
        <f t="shared" si="43"/>
        <v>2449.264492753623</v>
      </c>
      <c r="K554" s="7">
        <f t="shared" si="44"/>
        <v>-521730</v>
      </c>
    </row>
    <row r="555" spans="1:11" ht="16" x14ac:dyDescent="0.2">
      <c r="A555" s="5" t="s">
        <v>951</v>
      </c>
      <c r="B555" s="3" t="s">
        <v>181</v>
      </c>
      <c r="C555" s="4" t="s">
        <v>922</v>
      </c>
      <c r="D555" t="s">
        <v>952</v>
      </c>
      <c r="E555" s="13" t="s">
        <v>1414</v>
      </c>
      <c r="F555" s="13" t="s">
        <v>1498</v>
      </c>
      <c r="G555">
        <f t="shared" si="40"/>
        <v>4</v>
      </c>
      <c r="H555" s="7">
        <f t="shared" si="41"/>
        <v>0</v>
      </c>
      <c r="I555" s="39">
        <f t="shared" si="42"/>
        <v>346</v>
      </c>
      <c r="J555" s="7">
        <f t="shared" si="43"/>
        <v>0</v>
      </c>
      <c r="K555" s="7">
        <f t="shared" si="44"/>
        <v>-128541</v>
      </c>
    </row>
    <row r="556" spans="1:11" ht="16" x14ac:dyDescent="0.2">
      <c r="A556" s="5" t="s">
        <v>953</v>
      </c>
      <c r="B556" s="3" t="s">
        <v>181</v>
      </c>
      <c r="C556" s="4" t="s">
        <v>922</v>
      </c>
      <c r="D556" t="s">
        <v>954</v>
      </c>
      <c r="E556" s="13" t="s">
        <v>1435</v>
      </c>
      <c r="F556" s="13" t="s">
        <v>1508</v>
      </c>
      <c r="G556">
        <f t="shared" si="40"/>
        <v>5</v>
      </c>
      <c r="H556" s="7">
        <f t="shared" si="41"/>
        <v>1118126</v>
      </c>
      <c r="I556" s="39">
        <f t="shared" si="42"/>
        <v>1301</v>
      </c>
      <c r="J556" s="7">
        <f t="shared" si="43"/>
        <v>859.43581860107611</v>
      </c>
      <c r="K556" s="7">
        <f t="shared" si="44"/>
        <v>-374895</v>
      </c>
    </row>
    <row r="557" spans="1:11" ht="16" x14ac:dyDescent="0.2">
      <c r="A557" s="5" t="s">
        <v>955</v>
      </c>
      <c r="B557" s="3" t="s">
        <v>181</v>
      </c>
      <c r="C557" s="4" t="s">
        <v>922</v>
      </c>
      <c r="D557" t="s">
        <v>956</v>
      </c>
      <c r="E557" s="13" t="s">
        <v>1433</v>
      </c>
      <c r="F557" s="13" t="s">
        <v>1508</v>
      </c>
      <c r="G557">
        <f t="shared" si="40"/>
        <v>4</v>
      </c>
      <c r="H557" s="7">
        <f t="shared" si="41"/>
        <v>0</v>
      </c>
      <c r="I557" s="39">
        <f t="shared" si="42"/>
        <v>484</v>
      </c>
      <c r="J557" s="7">
        <f t="shared" si="43"/>
        <v>0</v>
      </c>
      <c r="K557" s="7">
        <f t="shared" si="44"/>
        <v>-229765</v>
      </c>
    </row>
    <row r="558" spans="1:11" ht="16" x14ac:dyDescent="0.2">
      <c r="A558" s="5" t="s">
        <v>958</v>
      </c>
      <c r="B558" s="3" t="s">
        <v>2</v>
      </c>
      <c r="C558" s="4" t="s">
        <v>957</v>
      </c>
      <c r="D558" t="s">
        <v>959</v>
      </c>
      <c r="E558" s="13" t="s">
        <v>1467</v>
      </c>
      <c r="F558" s="13" t="s">
        <v>1506</v>
      </c>
      <c r="G558">
        <f t="shared" si="40"/>
        <v>5</v>
      </c>
      <c r="H558" s="7">
        <f t="shared" si="41"/>
        <v>2845241</v>
      </c>
      <c r="I558" s="39">
        <f t="shared" si="42"/>
        <v>3086</v>
      </c>
      <c r="J558" s="7">
        <f t="shared" si="43"/>
        <v>921.98347375243031</v>
      </c>
      <c r="K558" s="7">
        <f t="shared" si="44"/>
        <v>-249331</v>
      </c>
    </row>
    <row r="559" spans="1:11" ht="16" x14ac:dyDescent="0.2">
      <c r="A559" s="5" t="s">
        <v>960</v>
      </c>
      <c r="B559" s="3" t="s">
        <v>2</v>
      </c>
      <c r="C559" s="4" t="s">
        <v>957</v>
      </c>
      <c r="D559" t="s">
        <v>961</v>
      </c>
      <c r="E559" s="13" t="s">
        <v>1468</v>
      </c>
      <c r="F559" s="13" t="s">
        <v>1499</v>
      </c>
      <c r="G559">
        <f t="shared" si="40"/>
        <v>5</v>
      </c>
      <c r="H559" s="7">
        <f t="shared" si="41"/>
        <v>11599306</v>
      </c>
      <c r="I559" s="39">
        <f t="shared" si="42"/>
        <v>9472</v>
      </c>
      <c r="J559" s="7">
        <f t="shared" si="43"/>
        <v>1224.588893581081</v>
      </c>
      <c r="K559" s="7">
        <f t="shared" si="44"/>
        <v>-395108</v>
      </c>
    </row>
    <row r="560" spans="1:11" ht="16" x14ac:dyDescent="0.2">
      <c r="A560" s="5" t="s">
        <v>960</v>
      </c>
      <c r="B560" s="3" t="s">
        <v>2</v>
      </c>
      <c r="C560" s="4" t="s">
        <v>957</v>
      </c>
      <c r="D560" t="s">
        <v>961</v>
      </c>
      <c r="E560" s="13" t="s">
        <v>1467</v>
      </c>
      <c r="F560" s="13" t="s">
        <v>1506</v>
      </c>
      <c r="G560">
        <f t="shared" si="40"/>
        <v>5</v>
      </c>
      <c r="H560" s="7">
        <f t="shared" si="41"/>
        <v>11599306</v>
      </c>
      <c r="I560" s="39">
        <f t="shared" si="42"/>
        <v>9472</v>
      </c>
      <c r="J560" s="7">
        <f t="shared" si="43"/>
        <v>1224.588893581081</v>
      </c>
      <c r="K560" s="7">
        <f t="shared" si="44"/>
        <v>-395108</v>
      </c>
    </row>
    <row r="561" spans="1:11" ht="16" x14ac:dyDescent="0.2">
      <c r="A561" s="5" t="s">
        <v>962</v>
      </c>
      <c r="B561" s="3" t="s">
        <v>2</v>
      </c>
      <c r="C561" s="4" t="s">
        <v>957</v>
      </c>
      <c r="D561" t="s">
        <v>963</v>
      </c>
      <c r="E561" s="13" t="s">
        <v>1413</v>
      </c>
      <c r="F561" s="13" t="s">
        <v>1506</v>
      </c>
      <c r="G561">
        <f t="shared" si="40"/>
        <v>5</v>
      </c>
      <c r="H561" s="7">
        <f t="shared" si="41"/>
        <v>0</v>
      </c>
      <c r="I561" s="39">
        <f t="shared" si="42"/>
        <v>1135</v>
      </c>
      <c r="J561" s="7">
        <f t="shared" si="43"/>
        <v>0</v>
      </c>
      <c r="K561" s="7">
        <f t="shared" si="44"/>
        <v>-278677</v>
      </c>
    </row>
    <row r="562" spans="1:11" ht="16" x14ac:dyDescent="0.2">
      <c r="A562" s="5" t="s">
        <v>964</v>
      </c>
      <c r="B562" s="3" t="s">
        <v>2</v>
      </c>
      <c r="C562" s="4" t="s">
        <v>957</v>
      </c>
      <c r="D562" t="s">
        <v>965</v>
      </c>
      <c r="E562" s="13" t="s">
        <v>1413</v>
      </c>
      <c r="F562" s="13" t="s">
        <v>1506</v>
      </c>
      <c r="G562">
        <f t="shared" si="40"/>
        <v>5</v>
      </c>
      <c r="H562" s="7">
        <f t="shared" si="41"/>
        <v>0</v>
      </c>
      <c r="I562" s="39">
        <f t="shared" si="42"/>
        <v>57</v>
      </c>
      <c r="J562" s="7">
        <f t="shared" si="43"/>
        <v>0</v>
      </c>
      <c r="K562" s="7">
        <f t="shared" si="44"/>
        <v>-27035</v>
      </c>
    </row>
    <row r="563" spans="1:11" ht="16" x14ac:dyDescent="0.2">
      <c r="A563" s="5" t="s">
        <v>966</v>
      </c>
      <c r="B563" s="3" t="s">
        <v>2</v>
      </c>
      <c r="C563" s="4" t="s">
        <v>957</v>
      </c>
      <c r="D563" t="s">
        <v>967</v>
      </c>
      <c r="E563" s="13" t="s">
        <v>1467</v>
      </c>
      <c r="F563" s="13" t="s">
        <v>1506</v>
      </c>
      <c r="G563">
        <f t="shared" si="40"/>
        <v>5</v>
      </c>
      <c r="H563" s="7">
        <f t="shared" si="41"/>
        <v>0</v>
      </c>
      <c r="I563" s="39">
        <f t="shared" si="42"/>
        <v>817</v>
      </c>
      <c r="J563" s="7">
        <f t="shared" si="43"/>
        <v>0</v>
      </c>
      <c r="K563" s="7">
        <f t="shared" si="44"/>
        <v>-112443</v>
      </c>
    </row>
    <row r="564" spans="1:11" ht="16" x14ac:dyDescent="0.2">
      <c r="A564" s="5" t="s">
        <v>968</v>
      </c>
      <c r="B564" s="3" t="s">
        <v>2</v>
      </c>
      <c r="C564" s="4" t="s">
        <v>957</v>
      </c>
      <c r="D564" t="s">
        <v>969</v>
      </c>
      <c r="E564" s="13" t="s">
        <v>1467</v>
      </c>
      <c r="F564" s="13" t="s">
        <v>1499</v>
      </c>
      <c r="G564">
        <f t="shared" si="40"/>
        <v>5</v>
      </c>
      <c r="H564" s="7">
        <f t="shared" si="41"/>
        <v>2153507</v>
      </c>
      <c r="I564" s="39">
        <f t="shared" si="42"/>
        <v>1376</v>
      </c>
      <c r="J564" s="7">
        <f t="shared" si="43"/>
        <v>1565.0486918604652</v>
      </c>
      <c r="K564" s="7">
        <f t="shared" si="44"/>
        <v>-216331</v>
      </c>
    </row>
    <row r="565" spans="1:11" ht="16" x14ac:dyDescent="0.2">
      <c r="A565" s="5" t="s">
        <v>970</v>
      </c>
      <c r="B565" s="3" t="s">
        <v>2</v>
      </c>
      <c r="C565" s="4" t="s">
        <v>957</v>
      </c>
      <c r="D565" t="s">
        <v>971</v>
      </c>
      <c r="E565" s="13" t="s">
        <v>1467</v>
      </c>
      <c r="F565" s="13" t="s">
        <v>1506</v>
      </c>
      <c r="G565">
        <f t="shared" si="40"/>
        <v>5</v>
      </c>
      <c r="H565" s="7">
        <f t="shared" si="41"/>
        <v>4945312</v>
      </c>
      <c r="I565" s="39">
        <f t="shared" si="42"/>
        <v>4078</v>
      </c>
      <c r="J565" s="7">
        <f t="shared" si="43"/>
        <v>1212.680725846003</v>
      </c>
      <c r="K565" s="7">
        <f t="shared" si="44"/>
        <v>-503550</v>
      </c>
    </row>
    <row r="566" spans="1:11" ht="16" x14ac:dyDescent="0.2">
      <c r="A566" s="5" t="s">
        <v>972</v>
      </c>
      <c r="B566" s="3" t="s">
        <v>2</v>
      </c>
      <c r="C566" s="4" t="s">
        <v>957</v>
      </c>
      <c r="D566" t="s">
        <v>973</v>
      </c>
      <c r="E566" s="13" t="s">
        <v>1468</v>
      </c>
      <c r="F566" s="13" t="s">
        <v>1499</v>
      </c>
      <c r="G566">
        <f t="shared" si="40"/>
        <v>5</v>
      </c>
      <c r="H566" s="7">
        <f t="shared" si="41"/>
        <v>1025590</v>
      </c>
      <c r="I566" s="39">
        <f t="shared" si="42"/>
        <v>2919</v>
      </c>
      <c r="J566" s="7">
        <f t="shared" si="43"/>
        <v>351.34977732100032</v>
      </c>
      <c r="K566" s="7">
        <f t="shared" si="44"/>
        <v>-327552</v>
      </c>
    </row>
    <row r="567" spans="1:11" ht="16" x14ac:dyDescent="0.2">
      <c r="A567" s="5" t="s">
        <v>974</v>
      </c>
      <c r="B567" s="3" t="s">
        <v>2</v>
      </c>
      <c r="C567" s="4" t="s">
        <v>957</v>
      </c>
      <c r="D567" t="s">
        <v>975</v>
      </c>
      <c r="E567" s="13" t="s">
        <v>1468</v>
      </c>
      <c r="F567" s="13" t="s">
        <v>1499</v>
      </c>
      <c r="G567">
        <f t="shared" si="40"/>
        <v>5</v>
      </c>
      <c r="H567" s="7">
        <f t="shared" si="41"/>
        <v>0</v>
      </c>
      <c r="I567" s="39">
        <f t="shared" si="42"/>
        <v>1456</v>
      </c>
      <c r="J567" s="7">
        <f t="shared" si="43"/>
        <v>0</v>
      </c>
      <c r="K567" s="7">
        <f t="shared" si="44"/>
        <v>-171110</v>
      </c>
    </row>
    <row r="568" spans="1:11" ht="16" x14ac:dyDescent="0.2">
      <c r="A568" s="5" t="s">
        <v>976</v>
      </c>
      <c r="B568" s="3" t="s">
        <v>2</v>
      </c>
      <c r="C568" s="4" t="s">
        <v>957</v>
      </c>
      <c r="D568" t="s">
        <v>977</v>
      </c>
      <c r="E568" s="13" t="s">
        <v>1467</v>
      </c>
      <c r="F568" s="13" t="s">
        <v>1499</v>
      </c>
      <c r="G568">
        <f t="shared" si="40"/>
        <v>5</v>
      </c>
      <c r="H568" s="7">
        <f t="shared" si="41"/>
        <v>0</v>
      </c>
      <c r="I568" s="39">
        <f t="shared" si="42"/>
        <v>6121</v>
      </c>
      <c r="J568" s="7">
        <f t="shared" si="43"/>
        <v>0</v>
      </c>
      <c r="K568" s="7">
        <f t="shared" si="44"/>
        <v>-596773</v>
      </c>
    </row>
    <row r="569" spans="1:11" ht="16" x14ac:dyDescent="0.2">
      <c r="A569" s="5" t="s">
        <v>976</v>
      </c>
      <c r="B569" s="3" t="s">
        <v>2</v>
      </c>
      <c r="C569" s="4" t="s">
        <v>957</v>
      </c>
      <c r="D569" t="s">
        <v>977</v>
      </c>
      <c r="E569" s="13" t="s">
        <v>1468</v>
      </c>
      <c r="F569" s="13" t="s">
        <v>1506</v>
      </c>
      <c r="G569">
        <f t="shared" si="40"/>
        <v>5</v>
      </c>
      <c r="H569" s="7">
        <f t="shared" si="41"/>
        <v>0</v>
      </c>
      <c r="I569" s="39">
        <f t="shared" si="42"/>
        <v>6121</v>
      </c>
      <c r="J569" s="7">
        <f t="shared" si="43"/>
        <v>0</v>
      </c>
      <c r="K569" s="7">
        <f t="shared" si="44"/>
        <v>-596773</v>
      </c>
    </row>
    <row r="570" spans="1:11" ht="16" x14ac:dyDescent="0.2">
      <c r="A570" s="5" t="s">
        <v>978</v>
      </c>
      <c r="B570" s="3" t="s">
        <v>2</v>
      </c>
      <c r="C570" s="4" t="s">
        <v>957</v>
      </c>
      <c r="D570" t="s">
        <v>979</v>
      </c>
      <c r="E570" s="13" t="s">
        <v>1468</v>
      </c>
      <c r="F570" s="13" t="s">
        <v>1499</v>
      </c>
      <c r="G570">
        <f t="shared" si="40"/>
        <v>5</v>
      </c>
      <c r="H570" s="7">
        <f t="shared" si="41"/>
        <v>0</v>
      </c>
      <c r="I570" s="39">
        <f t="shared" si="42"/>
        <v>1023</v>
      </c>
      <c r="J570" s="7">
        <f t="shared" si="43"/>
        <v>0</v>
      </c>
      <c r="K570" s="7">
        <f t="shared" si="44"/>
        <v>-133649</v>
      </c>
    </row>
    <row r="571" spans="1:11" ht="16" x14ac:dyDescent="0.2">
      <c r="A571" s="5" t="s">
        <v>980</v>
      </c>
      <c r="B571" s="3" t="s">
        <v>2</v>
      </c>
      <c r="C571" s="4" t="s">
        <v>957</v>
      </c>
      <c r="D571" t="s">
        <v>981</v>
      </c>
      <c r="E571" s="13" t="s">
        <v>1399</v>
      </c>
      <c r="F571" s="13" t="s">
        <v>1499</v>
      </c>
      <c r="G571">
        <f t="shared" si="40"/>
        <v>5</v>
      </c>
      <c r="H571" s="7">
        <f t="shared" si="41"/>
        <v>343608</v>
      </c>
      <c r="I571" s="39">
        <f t="shared" si="42"/>
        <v>754</v>
      </c>
      <c r="J571" s="7">
        <f t="shared" si="43"/>
        <v>455.71352785145888</v>
      </c>
      <c r="K571" s="7">
        <f t="shared" si="44"/>
        <v>-166789</v>
      </c>
    </row>
    <row r="572" spans="1:11" ht="16" x14ac:dyDescent="0.2">
      <c r="A572" s="5" t="s">
        <v>983</v>
      </c>
      <c r="B572" s="3" t="s">
        <v>2</v>
      </c>
      <c r="C572" s="4" t="s">
        <v>982</v>
      </c>
      <c r="D572" t="s">
        <v>984</v>
      </c>
      <c r="E572" s="13" t="s">
        <v>1401</v>
      </c>
      <c r="F572" s="13" t="s">
        <v>1489</v>
      </c>
      <c r="G572">
        <f t="shared" si="40"/>
        <v>5</v>
      </c>
      <c r="H572" s="7">
        <f t="shared" si="41"/>
        <v>0</v>
      </c>
      <c r="I572" s="39">
        <f t="shared" si="42"/>
        <v>651</v>
      </c>
      <c r="J572" s="7">
        <f t="shared" si="43"/>
        <v>0</v>
      </c>
      <c r="K572" s="7">
        <f t="shared" si="44"/>
        <v>-116110</v>
      </c>
    </row>
    <row r="573" spans="1:11" ht="16" x14ac:dyDescent="0.2">
      <c r="A573" s="5" t="s">
        <v>985</v>
      </c>
      <c r="B573" s="3" t="s">
        <v>2</v>
      </c>
      <c r="C573" s="4" t="s">
        <v>982</v>
      </c>
      <c r="D573" t="s">
        <v>986</v>
      </c>
      <c r="E573" s="13" t="s">
        <v>1467</v>
      </c>
      <c r="F573" s="13" t="s">
        <v>1506</v>
      </c>
      <c r="G573">
        <f t="shared" si="40"/>
        <v>5</v>
      </c>
      <c r="H573" s="7">
        <f t="shared" si="41"/>
        <v>1292786</v>
      </c>
      <c r="I573" s="39">
        <f t="shared" si="42"/>
        <v>2428</v>
      </c>
      <c r="J573" s="7">
        <f t="shared" si="43"/>
        <v>532.44892915980233</v>
      </c>
      <c r="K573" s="7">
        <f t="shared" si="44"/>
        <v>-274997</v>
      </c>
    </row>
    <row r="574" spans="1:11" ht="16" x14ac:dyDescent="0.2">
      <c r="A574" s="5" t="s">
        <v>987</v>
      </c>
      <c r="B574" s="3" t="s">
        <v>2</v>
      </c>
      <c r="C574" s="4" t="s">
        <v>982</v>
      </c>
      <c r="D574" t="s">
        <v>988</v>
      </c>
      <c r="E574" s="13" t="s">
        <v>1403</v>
      </c>
      <c r="F574" s="13" t="s">
        <v>1506</v>
      </c>
      <c r="G574">
        <f t="shared" si="40"/>
        <v>6</v>
      </c>
      <c r="H574" s="7">
        <f t="shared" si="41"/>
        <v>8574897</v>
      </c>
      <c r="I574" s="39">
        <f t="shared" si="42"/>
        <v>4230</v>
      </c>
      <c r="J574" s="7">
        <f t="shared" si="43"/>
        <v>2027.1624113475177</v>
      </c>
      <c r="K574" s="7">
        <f t="shared" si="44"/>
        <v>-311440</v>
      </c>
    </row>
    <row r="575" spans="1:11" ht="16" x14ac:dyDescent="0.2">
      <c r="A575" s="5" t="s">
        <v>987</v>
      </c>
      <c r="B575" s="3" t="s">
        <v>2</v>
      </c>
      <c r="C575" s="4" t="s">
        <v>982</v>
      </c>
      <c r="D575" t="s">
        <v>988</v>
      </c>
      <c r="E575" s="13" t="s">
        <v>1467</v>
      </c>
      <c r="F575" s="13" t="s">
        <v>1506</v>
      </c>
      <c r="G575">
        <f t="shared" si="40"/>
        <v>6</v>
      </c>
      <c r="H575" s="7">
        <f t="shared" si="41"/>
        <v>8574897</v>
      </c>
      <c r="I575" s="39">
        <f t="shared" si="42"/>
        <v>4230</v>
      </c>
      <c r="J575" s="7">
        <f t="shared" si="43"/>
        <v>2027.1624113475177</v>
      </c>
      <c r="K575" s="7">
        <f t="shared" si="44"/>
        <v>-311440</v>
      </c>
    </row>
    <row r="576" spans="1:11" ht="16" x14ac:dyDescent="0.2">
      <c r="A576" s="5" t="s">
        <v>989</v>
      </c>
      <c r="B576" s="3" t="s">
        <v>2</v>
      </c>
      <c r="C576" s="4" t="s">
        <v>982</v>
      </c>
      <c r="D576" t="s">
        <v>990</v>
      </c>
      <c r="E576" s="13" t="s">
        <v>1401</v>
      </c>
      <c r="F576" s="13" t="s">
        <v>1489</v>
      </c>
      <c r="G576">
        <f t="shared" si="40"/>
        <v>5</v>
      </c>
      <c r="H576" s="7">
        <f t="shared" si="41"/>
        <v>1432597</v>
      </c>
      <c r="I576" s="39">
        <f t="shared" si="42"/>
        <v>1777</v>
      </c>
      <c r="J576" s="7">
        <f t="shared" si="43"/>
        <v>806.18851997749016</v>
      </c>
      <c r="K576" s="7">
        <f t="shared" si="44"/>
        <v>-230997</v>
      </c>
    </row>
    <row r="577" spans="1:11" ht="16" x14ac:dyDescent="0.2">
      <c r="A577" s="5" t="s">
        <v>991</v>
      </c>
      <c r="B577" s="3" t="s">
        <v>2</v>
      </c>
      <c r="C577" s="4" t="s">
        <v>982</v>
      </c>
      <c r="D577" t="s">
        <v>992</v>
      </c>
      <c r="E577" s="13" t="s">
        <v>1401</v>
      </c>
      <c r="F577" s="13" t="s">
        <v>1489</v>
      </c>
      <c r="G577">
        <f t="shared" si="40"/>
        <v>5</v>
      </c>
      <c r="H577" s="7">
        <f t="shared" si="41"/>
        <v>5420738</v>
      </c>
      <c r="I577" s="39">
        <f t="shared" si="42"/>
        <v>2802</v>
      </c>
      <c r="J577" s="7">
        <f t="shared" si="43"/>
        <v>1934.5960028551035</v>
      </c>
      <c r="K577" s="7">
        <f t="shared" si="44"/>
        <v>-400208</v>
      </c>
    </row>
    <row r="578" spans="1:11" ht="16" x14ac:dyDescent="0.2">
      <c r="A578" s="5" t="s">
        <v>993</v>
      </c>
      <c r="B578" s="3" t="s">
        <v>2</v>
      </c>
      <c r="C578" s="4" t="s">
        <v>982</v>
      </c>
      <c r="D578" t="s">
        <v>982</v>
      </c>
      <c r="E578" s="13" t="s">
        <v>1403</v>
      </c>
      <c r="F578" s="13" t="s">
        <v>1506</v>
      </c>
      <c r="G578">
        <f t="shared" ref="G578:G641" si="45">VLOOKUP($A578,data,5,FALSE)</f>
        <v>3</v>
      </c>
      <c r="H578" s="7">
        <f t="shared" ref="H578:H641" si="46">VLOOKUP($A578,data,6,FALSE)</f>
        <v>43092089</v>
      </c>
      <c r="I578" s="39">
        <f t="shared" ref="I578:I641" si="47">VLOOKUP($A578,data,7,FALSE)</f>
        <v>10045</v>
      </c>
      <c r="J578" s="7">
        <f t="shared" ref="J578:J641" si="48">VLOOKUP($A578,data,8,FALSE)</f>
        <v>4289.9043305126925</v>
      </c>
      <c r="K578" s="7">
        <f t="shared" ref="K578:K641" si="49">VLOOKUP($A578,data,9,FALSE)</f>
        <v>-5735721</v>
      </c>
    </row>
    <row r="579" spans="1:11" ht="16" x14ac:dyDescent="0.2">
      <c r="A579" s="5" t="s">
        <v>993</v>
      </c>
      <c r="B579" s="3" t="s">
        <v>2</v>
      </c>
      <c r="C579" s="4" t="s">
        <v>982</v>
      </c>
      <c r="D579" t="s">
        <v>982</v>
      </c>
      <c r="E579" s="13" t="s">
        <v>1401</v>
      </c>
      <c r="F579" s="13" t="s">
        <v>1506</v>
      </c>
      <c r="G579">
        <f t="shared" si="45"/>
        <v>3</v>
      </c>
      <c r="H579" s="7">
        <f t="shared" si="46"/>
        <v>43092089</v>
      </c>
      <c r="I579" s="39">
        <f t="shared" si="47"/>
        <v>10045</v>
      </c>
      <c r="J579" s="7">
        <f t="shared" si="48"/>
        <v>4289.9043305126925</v>
      </c>
      <c r="K579" s="7">
        <f t="shared" si="49"/>
        <v>-5735721</v>
      </c>
    </row>
    <row r="580" spans="1:11" ht="16" x14ac:dyDescent="0.2">
      <c r="A580" s="5" t="s">
        <v>995</v>
      </c>
      <c r="B580" s="3" t="s">
        <v>367</v>
      </c>
      <c r="C580" s="4" t="s">
        <v>994</v>
      </c>
      <c r="D580" t="s">
        <v>996</v>
      </c>
      <c r="E580" s="13" t="s">
        <v>1402</v>
      </c>
      <c r="F580" s="13" t="s">
        <v>1495</v>
      </c>
      <c r="G580">
        <f t="shared" si="45"/>
        <v>5</v>
      </c>
      <c r="H580" s="7">
        <f t="shared" si="46"/>
        <v>0</v>
      </c>
      <c r="I580" s="39">
        <f t="shared" si="47"/>
        <v>303</v>
      </c>
      <c r="J580" s="7">
        <f t="shared" si="48"/>
        <v>0</v>
      </c>
      <c r="K580" s="7">
        <f t="shared" si="49"/>
        <v>-112556</v>
      </c>
    </row>
    <row r="581" spans="1:11" ht="16" x14ac:dyDescent="0.2">
      <c r="A581" s="5" t="s">
        <v>997</v>
      </c>
      <c r="B581" s="3" t="s">
        <v>367</v>
      </c>
      <c r="C581" s="4" t="s">
        <v>994</v>
      </c>
      <c r="D581" t="s">
        <v>440</v>
      </c>
      <c r="E581" s="13" t="s">
        <v>1402</v>
      </c>
      <c r="F581" s="13" t="s">
        <v>1495</v>
      </c>
      <c r="G581">
        <f t="shared" si="45"/>
        <v>0</v>
      </c>
      <c r="H581" s="7">
        <f t="shared" si="46"/>
        <v>0</v>
      </c>
      <c r="I581" s="39">
        <f t="shared" si="47"/>
        <v>0</v>
      </c>
      <c r="J581" s="7">
        <f t="shared" si="48"/>
        <v>0</v>
      </c>
      <c r="K581" s="7">
        <f t="shared" si="49"/>
        <v>0</v>
      </c>
    </row>
    <row r="582" spans="1:11" ht="16" x14ac:dyDescent="0.2">
      <c r="A582" s="5" t="s">
        <v>998</v>
      </c>
      <c r="B582" s="3" t="s">
        <v>367</v>
      </c>
      <c r="C582" s="4" t="s">
        <v>994</v>
      </c>
      <c r="D582" t="s">
        <v>999</v>
      </c>
      <c r="E582" s="13" t="s">
        <v>1402</v>
      </c>
      <c r="F582" s="13" t="s">
        <v>1495</v>
      </c>
      <c r="G582">
        <f t="shared" si="45"/>
        <v>4</v>
      </c>
      <c r="H582" s="7">
        <f t="shared" si="46"/>
        <v>0</v>
      </c>
      <c r="I582" s="39">
        <f t="shared" si="47"/>
        <v>631</v>
      </c>
      <c r="J582" s="7">
        <f t="shared" si="48"/>
        <v>0</v>
      </c>
      <c r="K582" s="7">
        <f t="shared" si="49"/>
        <v>-136342</v>
      </c>
    </row>
    <row r="583" spans="1:11" ht="16" x14ac:dyDescent="0.2">
      <c r="A583" s="5" t="s">
        <v>1000</v>
      </c>
      <c r="B583" s="3" t="s">
        <v>367</v>
      </c>
      <c r="C583" s="4" t="s">
        <v>994</v>
      </c>
      <c r="D583" t="s">
        <v>1001</v>
      </c>
      <c r="E583" s="13" t="s">
        <v>1402</v>
      </c>
      <c r="F583" s="13" t="s">
        <v>1495</v>
      </c>
      <c r="G583">
        <f t="shared" si="45"/>
        <v>5</v>
      </c>
      <c r="H583" s="7">
        <f t="shared" si="46"/>
        <v>0</v>
      </c>
      <c r="I583" s="39">
        <f t="shared" si="47"/>
        <v>1594</v>
      </c>
      <c r="J583" s="7">
        <f t="shared" si="48"/>
        <v>0</v>
      </c>
      <c r="K583" s="7">
        <f t="shared" si="49"/>
        <v>-428786</v>
      </c>
    </row>
    <row r="584" spans="1:11" ht="16" x14ac:dyDescent="0.2">
      <c r="A584" s="5" t="s">
        <v>1002</v>
      </c>
      <c r="B584" s="3" t="s">
        <v>367</v>
      </c>
      <c r="C584" s="4" t="s">
        <v>994</v>
      </c>
      <c r="D584" t="s">
        <v>994</v>
      </c>
      <c r="E584" s="13" t="s">
        <v>1402</v>
      </c>
      <c r="F584" s="13" t="s">
        <v>1495</v>
      </c>
      <c r="G584">
        <f t="shared" si="45"/>
        <v>5</v>
      </c>
      <c r="H584" s="7">
        <f t="shared" si="46"/>
        <v>409332</v>
      </c>
      <c r="I584" s="39">
        <f t="shared" si="47"/>
        <v>864</v>
      </c>
      <c r="J584" s="7">
        <f t="shared" si="48"/>
        <v>473.76388888888891</v>
      </c>
      <c r="K584" s="7">
        <f t="shared" si="49"/>
        <v>-243575</v>
      </c>
    </row>
    <row r="585" spans="1:11" ht="16" x14ac:dyDescent="0.2">
      <c r="A585" s="5" t="s">
        <v>1003</v>
      </c>
      <c r="B585" s="3" t="s">
        <v>367</v>
      </c>
      <c r="C585" s="4" t="s">
        <v>994</v>
      </c>
      <c r="D585" t="s">
        <v>1004</v>
      </c>
      <c r="E585" s="13" t="s">
        <v>1402</v>
      </c>
      <c r="F585" s="13" t="s">
        <v>1495</v>
      </c>
      <c r="G585">
        <f t="shared" si="45"/>
        <v>4</v>
      </c>
      <c r="H585" s="7">
        <f t="shared" si="46"/>
        <v>0</v>
      </c>
      <c r="I585" s="39">
        <f t="shared" si="47"/>
        <v>223</v>
      </c>
      <c r="J585" s="7">
        <f t="shared" si="48"/>
        <v>0</v>
      </c>
      <c r="K585" s="7">
        <f t="shared" si="49"/>
        <v>-182597</v>
      </c>
    </row>
    <row r="586" spans="1:11" ht="16" x14ac:dyDescent="0.2">
      <c r="A586" s="5" t="s">
        <v>1006</v>
      </c>
      <c r="B586" s="3" t="s">
        <v>27</v>
      </c>
      <c r="C586" s="4" t="s">
        <v>1005</v>
      </c>
      <c r="D586" t="s">
        <v>1007</v>
      </c>
      <c r="E586" s="13" t="s">
        <v>1458</v>
      </c>
      <c r="F586" s="13" t="s">
        <v>1496</v>
      </c>
      <c r="G586">
        <f t="shared" si="45"/>
        <v>4</v>
      </c>
      <c r="H586" s="7">
        <f t="shared" si="46"/>
        <v>1073876</v>
      </c>
      <c r="I586" s="39">
        <f t="shared" si="47"/>
        <v>754</v>
      </c>
      <c r="J586" s="7">
        <f t="shared" si="48"/>
        <v>1424.238726790451</v>
      </c>
      <c r="K586" s="7">
        <f t="shared" si="49"/>
        <v>-245224</v>
      </c>
    </row>
    <row r="587" spans="1:11" ht="16" x14ac:dyDescent="0.2">
      <c r="A587" s="5" t="s">
        <v>1008</v>
      </c>
      <c r="B587" s="3" t="s">
        <v>27</v>
      </c>
      <c r="C587" s="4" t="s">
        <v>1005</v>
      </c>
      <c r="D587" t="s">
        <v>1009</v>
      </c>
      <c r="E587" s="13" t="s">
        <v>1458</v>
      </c>
      <c r="F587" s="13" t="s">
        <v>1496</v>
      </c>
      <c r="G587">
        <f t="shared" si="45"/>
        <v>5</v>
      </c>
      <c r="H587" s="7">
        <f t="shared" si="46"/>
        <v>0</v>
      </c>
      <c r="I587" s="39">
        <f t="shared" si="47"/>
        <v>925</v>
      </c>
      <c r="J587" s="7">
        <f t="shared" si="48"/>
        <v>0</v>
      </c>
      <c r="K587" s="7">
        <f t="shared" si="49"/>
        <v>-295813</v>
      </c>
    </row>
    <row r="588" spans="1:11" ht="16" x14ac:dyDescent="0.2">
      <c r="A588" s="5" t="s">
        <v>1011</v>
      </c>
      <c r="B588" s="3" t="s">
        <v>381</v>
      </c>
      <c r="C588" s="4" t="s">
        <v>1010</v>
      </c>
      <c r="D588" t="s">
        <v>1012</v>
      </c>
      <c r="E588" s="13" t="s">
        <v>1458</v>
      </c>
      <c r="F588" s="13" t="s">
        <v>1493</v>
      </c>
      <c r="G588">
        <f t="shared" si="45"/>
        <v>4</v>
      </c>
      <c r="H588" s="7">
        <f t="shared" si="46"/>
        <v>0</v>
      </c>
      <c r="I588" s="39">
        <f t="shared" si="47"/>
        <v>637</v>
      </c>
      <c r="J588" s="7">
        <f t="shared" si="48"/>
        <v>0</v>
      </c>
      <c r="K588" s="7">
        <f t="shared" si="49"/>
        <v>-389069</v>
      </c>
    </row>
    <row r="589" spans="1:11" ht="16" x14ac:dyDescent="0.2">
      <c r="A589" s="5" t="s">
        <v>1013</v>
      </c>
      <c r="B589" s="3" t="s">
        <v>381</v>
      </c>
      <c r="C589" s="4" t="s">
        <v>1010</v>
      </c>
      <c r="D589" t="s">
        <v>1014</v>
      </c>
      <c r="E589" s="13" t="s">
        <v>1458</v>
      </c>
      <c r="F589" s="13" t="s">
        <v>1493</v>
      </c>
      <c r="G589">
        <f t="shared" si="45"/>
        <v>5</v>
      </c>
      <c r="H589" s="7">
        <f t="shared" si="46"/>
        <v>0</v>
      </c>
      <c r="I589" s="39">
        <f t="shared" si="47"/>
        <v>447</v>
      </c>
      <c r="J589" s="7">
        <f t="shared" si="48"/>
        <v>0</v>
      </c>
      <c r="K589" s="7">
        <f t="shared" si="49"/>
        <v>-193080</v>
      </c>
    </row>
    <row r="590" spans="1:11" ht="16" x14ac:dyDescent="0.2">
      <c r="A590" s="5" t="s">
        <v>1015</v>
      </c>
      <c r="B590" s="3" t="s">
        <v>381</v>
      </c>
      <c r="C590" s="4" t="s">
        <v>1010</v>
      </c>
      <c r="D590" t="s">
        <v>1016</v>
      </c>
      <c r="E590" s="13" t="s">
        <v>1457</v>
      </c>
      <c r="F590" s="13" t="s">
        <v>1493</v>
      </c>
      <c r="G590">
        <f t="shared" si="45"/>
        <v>5</v>
      </c>
      <c r="H590" s="7">
        <f t="shared" si="46"/>
        <v>3534442</v>
      </c>
      <c r="I590" s="39">
        <f t="shared" si="47"/>
        <v>1246</v>
      </c>
      <c r="J590" s="7">
        <f t="shared" si="48"/>
        <v>2836.6308186195824</v>
      </c>
      <c r="K590" s="7">
        <f t="shared" si="49"/>
        <v>-359187</v>
      </c>
    </row>
    <row r="591" spans="1:11" ht="16" x14ac:dyDescent="0.2">
      <c r="A591" s="5" t="s">
        <v>1017</v>
      </c>
      <c r="B591" s="3" t="s">
        <v>381</v>
      </c>
      <c r="C591" s="4" t="s">
        <v>1010</v>
      </c>
      <c r="D591" t="s">
        <v>1018</v>
      </c>
      <c r="E591" s="13" t="s">
        <v>1457</v>
      </c>
      <c r="F591" s="13" t="s">
        <v>1493</v>
      </c>
      <c r="G591">
        <f t="shared" si="45"/>
        <v>4</v>
      </c>
      <c r="H591" s="7">
        <f t="shared" si="46"/>
        <v>4080167</v>
      </c>
      <c r="I591" s="39">
        <f t="shared" si="47"/>
        <v>1571</v>
      </c>
      <c r="J591" s="7">
        <f t="shared" si="48"/>
        <v>2597.1782304264798</v>
      </c>
      <c r="K591" s="7">
        <f t="shared" si="49"/>
        <v>-514846</v>
      </c>
    </row>
    <row r="592" spans="1:11" ht="16" x14ac:dyDescent="0.2">
      <c r="A592" s="5" t="s">
        <v>1020</v>
      </c>
      <c r="B592" s="3" t="s">
        <v>27</v>
      </c>
      <c r="C592" s="4" t="s">
        <v>1019</v>
      </c>
      <c r="D592" t="s">
        <v>1021</v>
      </c>
      <c r="E592" s="13" t="s">
        <v>1458</v>
      </c>
      <c r="F592" s="13" t="s">
        <v>1496</v>
      </c>
      <c r="G592">
        <f t="shared" si="45"/>
        <v>4</v>
      </c>
      <c r="H592" s="7">
        <f t="shared" si="46"/>
        <v>692983</v>
      </c>
      <c r="I592" s="39">
        <f t="shared" si="47"/>
        <v>1055</v>
      </c>
      <c r="J592" s="7">
        <f t="shared" si="48"/>
        <v>656.85592417061616</v>
      </c>
      <c r="K592" s="7">
        <f t="shared" si="49"/>
        <v>-523084</v>
      </c>
    </row>
    <row r="593" spans="1:11" ht="16" x14ac:dyDescent="0.2">
      <c r="A593" s="5" t="s">
        <v>1022</v>
      </c>
      <c r="B593" s="3" t="s">
        <v>27</v>
      </c>
      <c r="C593" s="4" t="s">
        <v>1019</v>
      </c>
      <c r="D593" t="s">
        <v>1023</v>
      </c>
      <c r="E593" s="13" t="s">
        <v>1458</v>
      </c>
      <c r="F593" s="13" t="s">
        <v>1496</v>
      </c>
      <c r="G593">
        <f t="shared" si="45"/>
        <v>4</v>
      </c>
      <c r="H593" s="7">
        <f t="shared" si="46"/>
        <v>0</v>
      </c>
      <c r="I593" s="39">
        <f t="shared" si="47"/>
        <v>388</v>
      </c>
      <c r="J593" s="7">
        <f t="shared" si="48"/>
        <v>0</v>
      </c>
      <c r="K593" s="7">
        <f t="shared" si="49"/>
        <v>-138203</v>
      </c>
    </row>
    <row r="594" spans="1:11" ht="16" x14ac:dyDescent="0.2">
      <c r="A594" s="5" t="s">
        <v>1024</v>
      </c>
      <c r="B594" s="3" t="s">
        <v>27</v>
      </c>
      <c r="C594" s="4" t="s">
        <v>1019</v>
      </c>
      <c r="D594" t="s">
        <v>1025</v>
      </c>
      <c r="E594" s="13" t="s">
        <v>1458</v>
      </c>
      <c r="F594" s="13" t="s">
        <v>1496</v>
      </c>
      <c r="G594">
        <f t="shared" si="45"/>
        <v>4</v>
      </c>
      <c r="H594" s="7">
        <f t="shared" si="46"/>
        <v>2914971</v>
      </c>
      <c r="I594" s="39">
        <f t="shared" si="47"/>
        <v>1471</v>
      </c>
      <c r="J594" s="7">
        <f t="shared" si="48"/>
        <v>1981.6254248810333</v>
      </c>
      <c r="K594" s="7">
        <f t="shared" si="49"/>
        <v>-503290</v>
      </c>
    </row>
    <row r="595" spans="1:11" ht="16" x14ac:dyDescent="0.2">
      <c r="A595" s="5" t="s">
        <v>1026</v>
      </c>
      <c r="B595" s="3" t="s">
        <v>27</v>
      </c>
      <c r="C595" s="4" t="s">
        <v>1019</v>
      </c>
      <c r="D595" t="s">
        <v>1027</v>
      </c>
      <c r="E595" s="13" t="s">
        <v>1458</v>
      </c>
      <c r="F595" s="13" t="s">
        <v>1496</v>
      </c>
      <c r="G595">
        <f t="shared" si="45"/>
        <v>4</v>
      </c>
      <c r="H595" s="7">
        <f t="shared" si="46"/>
        <v>0</v>
      </c>
      <c r="I595" s="39">
        <f t="shared" si="47"/>
        <v>232</v>
      </c>
      <c r="J595" s="7">
        <f t="shared" si="48"/>
        <v>0</v>
      </c>
      <c r="K595" s="7">
        <f t="shared" si="49"/>
        <v>-97266</v>
      </c>
    </row>
    <row r="596" spans="1:11" ht="16" x14ac:dyDescent="0.2">
      <c r="A596" s="5" t="s">
        <v>1028</v>
      </c>
      <c r="B596" s="3" t="s">
        <v>27</v>
      </c>
      <c r="C596" s="4" t="s">
        <v>1019</v>
      </c>
      <c r="D596" t="s">
        <v>1029</v>
      </c>
      <c r="E596" s="13" t="s">
        <v>1458</v>
      </c>
      <c r="F596" s="13" t="s">
        <v>1496</v>
      </c>
      <c r="G596">
        <f t="shared" si="45"/>
        <v>4</v>
      </c>
      <c r="H596" s="7">
        <f t="shared" si="46"/>
        <v>240564</v>
      </c>
      <c r="I596" s="39">
        <f t="shared" si="47"/>
        <v>810</v>
      </c>
      <c r="J596" s="7">
        <f t="shared" si="48"/>
        <v>296.99259259259259</v>
      </c>
      <c r="K596" s="7">
        <f t="shared" si="49"/>
        <v>-223848</v>
      </c>
    </row>
    <row r="597" spans="1:11" ht="16" x14ac:dyDescent="0.2">
      <c r="A597" s="5" t="s">
        <v>1030</v>
      </c>
      <c r="B597" s="3" t="s">
        <v>27</v>
      </c>
      <c r="C597" s="4" t="s">
        <v>1019</v>
      </c>
      <c r="D597" t="s">
        <v>1031</v>
      </c>
      <c r="E597" s="13" t="s">
        <v>1458</v>
      </c>
      <c r="F597" s="13" t="s">
        <v>1496</v>
      </c>
      <c r="G597">
        <f t="shared" si="45"/>
        <v>5</v>
      </c>
      <c r="H597" s="7">
        <f t="shared" si="46"/>
        <v>919345</v>
      </c>
      <c r="I597" s="39">
        <f t="shared" si="47"/>
        <v>4435</v>
      </c>
      <c r="J597" s="7">
        <f t="shared" si="48"/>
        <v>207.29312288613303</v>
      </c>
      <c r="K597" s="7">
        <f t="shared" si="49"/>
        <v>-962702</v>
      </c>
    </row>
    <row r="598" spans="1:11" ht="16" x14ac:dyDescent="0.2">
      <c r="A598" s="5" t="s">
        <v>1032</v>
      </c>
      <c r="B598" s="3" t="s">
        <v>27</v>
      </c>
      <c r="C598" s="4" t="s">
        <v>1019</v>
      </c>
      <c r="D598" t="s">
        <v>1033</v>
      </c>
      <c r="E598" s="13" t="s">
        <v>1458</v>
      </c>
      <c r="F598" s="13" t="s">
        <v>1496</v>
      </c>
      <c r="G598">
        <f t="shared" si="45"/>
        <v>4</v>
      </c>
      <c r="H598" s="7">
        <f t="shared" si="46"/>
        <v>1462942</v>
      </c>
      <c r="I598" s="39">
        <f t="shared" si="47"/>
        <v>949</v>
      </c>
      <c r="J598" s="7">
        <f t="shared" si="48"/>
        <v>1541.5616438356165</v>
      </c>
      <c r="K598" s="7">
        <f t="shared" si="49"/>
        <v>-279200</v>
      </c>
    </row>
    <row r="599" spans="1:11" ht="16" x14ac:dyDescent="0.2">
      <c r="A599" s="5" t="s">
        <v>1032</v>
      </c>
      <c r="B599" s="3" t="s">
        <v>27</v>
      </c>
      <c r="C599" s="4" t="s">
        <v>1019</v>
      </c>
      <c r="D599" t="s">
        <v>1033</v>
      </c>
      <c r="E599" s="13" t="s">
        <v>1404</v>
      </c>
      <c r="F599" s="13" t="s">
        <v>1496</v>
      </c>
      <c r="G599">
        <f t="shared" si="45"/>
        <v>4</v>
      </c>
      <c r="H599" s="7">
        <f t="shared" si="46"/>
        <v>1462942</v>
      </c>
      <c r="I599" s="39">
        <f t="shared" si="47"/>
        <v>949</v>
      </c>
      <c r="J599" s="7">
        <f t="shared" si="48"/>
        <v>1541.5616438356165</v>
      </c>
      <c r="K599" s="7">
        <f t="shared" si="49"/>
        <v>-279200</v>
      </c>
    </row>
    <row r="600" spans="1:11" ht="16" x14ac:dyDescent="0.2">
      <c r="A600" s="5" t="s">
        <v>1034</v>
      </c>
      <c r="B600" s="3" t="s">
        <v>27</v>
      </c>
      <c r="C600" s="4" t="s">
        <v>1019</v>
      </c>
      <c r="D600" t="s">
        <v>1035</v>
      </c>
      <c r="E600" s="13" t="s">
        <v>1436</v>
      </c>
      <c r="F600" s="13" t="s">
        <v>1496</v>
      </c>
      <c r="G600">
        <f t="shared" si="45"/>
        <v>4</v>
      </c>
      <c r="H600" s="7">
        <f t="shared" si="46"/>
        <v>478392</v>
      </c>
      <c r="I600" s="39">
        <f t="shared" si="47"/>
        <v>1544</v>
      </c>
      <c r="J600" s="7">
        <f t="shared" si="48"/>
        <v>309.83937823834196</v>
      </c>
      <c r="K600" s="7">
        <f t="shared" si="49"/>
        <v>-705508</v>
      </c>
    </row>
    <row r="601" spans="1:11" ht="16" x14ac:dyDescent="0.2">
      <c r="A601" s="5" t="s">
        <v>1036</v>
      </c>
      <c r="B601" s="3" t="s">
        <v>27</v>
      </c>
      <c r="C601" s="4" t="s">
        <v>1019</v>
      </c>
      <c r="D601" t="s">
        <v>1037</v>
      </c>
      <c r="E601" s="13" t="s">
        <v>1436</v>
      </c>
      <c r="F601" s="13" t="s">
        <v>1496</v>
      </c>
      <c r="G601">
        <f t="shared" si="45"/>
        <v>5</v>
      </c>
      <c r="H601" s="7">
        <f t="shared" si="46"/>
        <v>56529</v>
      </c>
      <c r="I601" s="39">
        <f t="shared" si="47"/>
        <v>450</v>
      </c>
      <c r="J601" s="7">
        <f t="shared" si="48"/>
        <v>125.62</v>
      </c>
      <c r="K601" s="7">
        <f t="shared" si="49"/>
        <v>-122815</v>
      </c>
    </row>
    <row r="602" spans="1:11" ht="16" x14ac:dyDescent="0.2">
      <c r="A602" s="5" t="s">
        <v>1038</v>
      </c>
      <c r="B602" s="3" t="s">
        <v>27</v>
      </c>
      <c r="C602" s="4" t="s">
        <v>1019</v>
      </c>
      <c r="D602" t="s">
        <v>1039</v>
      </c>
      <c r="E602" s="13" t="s">
        <v>1436</v>
      </c>
      <c r="F602" s="13" t="s">
        <v>1496</v>
      </c>
      <c r="G602">
        <f t="shared" si="45"/>
        <v>4</v>
      </c>
      <c r="H602" s="7">
        <f t="shared" si="46"/>
        <v>0</v>
      </c>
      <c r="I602" s="39">
        <f t="shared" si="47"/>
        <v>337</v>
      </c>
      <c r="J602" s="7">
        <f t="shared" si="48"/>
        <v>0</v>
      </c>
      <c r="K602" s="7">
        <f t="shared" si="49"/>
        <v>-173576</v>
      </c>
    </row>
    <row r="603" spans="1:11" ht="16" x14ac:dyDescent="0.2">
      <c r="A603" s="5" t="s">
        <v>1040</v>
      </c>
      <c r="B603" s="3" t="s">
        <v>27</v>
      </c>
      <c r="C603" s="4" t="s">
        <v>1019</v>
      </c>
      <c r="D603" t="s">
        <v>1041</v>
      </c>
      <c r="E603" s="13" t="s">
        <v>1404</v>
      </c>
      <c r="F603" s="13" t="s">
        <v>1496</v>
      </c>
      <c r="G603">
        <f t="shared" si="45"/>
        <v>4</v>
      </c>
      <c r="H603" s="7">
        <f t="shared" si="46"/>
        <v>0</v>
      </c>
      <c r="I603" s="39">
        <f t="shared" si="47"/>
        <v>405</v>
      </c>
      <c r="J603" s="7">
        <f t="shared" si="48"/>
        <v>0</v>
      </c>
      <c r="K603" s="7">
        <f t="shared" si="49"/>
        <v>-482591</v>
      </c>
    </row>
    <row r="604" spans="1:11" ht="16" x14ac:dyDescent="0.2">
      <c r="A604" s="5" t="s">
        <v>1042</v>
      </c>
      <c r="B604" s="3" t="s">
        <v>27</v>
      </c>
      <c r="C604" s="4" t="s">
        <v>1019</v>
      </c>
      <c r="D604" t="s">
        <v>1043</v>
      </c>
      <c r="E604" s="13" t="s">
        <v>1458</v>
      </c>
      <c r="F604" s="13" t="s">
        <v>1496</v>
      </c>
      <c r="G604">
        <f t="shared" si="45"/>
        <v>5</v>
      </c>
      <c r="H604" s="7">
        <f t="shared" si="46"/>
        <v>0</v>
      </c>
      <c r="I604" s="39">
        <f t="shared" si="47"/>
        <v>385</v>
      </c>
      <c r="J604" s="7">
        <f t="shared" si="48"/>
        <v>0</v>
      </c>
      <c r="K604" s="7">
        <f t="shared" si="49"/>
        <v>-145304</v>
      </c>
    </row>
    <row r="605" spans="1:11" ht="16" x14ac:dyDescent="0.2">
      <c r="A605" s="5" t="s">
        <v>1044</v>
      </c>
      <c r="B605" s="3" t="s">
        <v>27</v>
      </c>
      <c r="C605" s="4" t="s">
        <v>1019</v>
      </c>
      <c r="D605" t="s">
        <v>1045</v>
      </c>
      <c r="E605" s="13" t="s">
        <v>1436</v>
      </c>
      <c r="F605" s="13" t="s">
        <v>1496</v>
      </c>
      <c r="G605">
        <f t="shared" si="45"/>
        <v>5</v>
      </c>
      <c r="H605" s="7">
        <f t="shared" si="46"/>
        <v>0</v>
      </c>
      <c r="I605" s="39">
        <f t="shared" si="47"/>
        <v>1226</v>
      </c>
      <c r="J605" s="7">
        <f t="shared" si="48"/>
        <v>0</v>
      </c>
      <c r="K605" s="7">
        <f t="shared" si="49"/>
        <v>-367441</v>
      </c>
    </row>
    <row r="606" spans="1:11" ht="16" x14ac:dyDescent="0.2">
      <c r="A606" s="5" t="s">
        <v>1047</v>
      </c>
      <c r="B606" s="3" t="s">
        <v>558</v>
      </c>
      <c r="C606" s="4" t="s">
        <v>1046</v>
      </c>
      <c r="D606" t="s">
        <v>1048</v>
      </c>
      <c r="E606" s="13" t="s">
        <v>1453</v>
      </c>
      <c r="F606" s="13" t="s">
        <v>1519</v>
      </c>
      <c r="G606">
        <f t="shared" si="45"/>
        <v>0</v>
      </c>
      <c r="H606" s="7">
        <f t="shared" si="46"/>
        <v>0</v>
      </c>
      <c r="I606" s="39">
        <f t="shared" si="47"/>
        <v>0</v>
      </c>
      <c r="J606" s="7">
        <f t="shared" si="48"/>
        <v>0</v>
      </c>
      <c r="K606" s="7">
        <f t="shared" si="49"/>
        <v>0</v>
      </c>
    </row>
    <row r="607" spans="1:11" ht="16" x14ac:dyDescent="0.2">
      <c r="A607" s="5" t="s">
        <v>1049</v>
      </c>
      <c r="B607" s="3" t="s">
        <v>558</v>
      </c>
      <c r="C607" s="4" t="s">
        <v>1046</v>
      </c>
      <c r="D607" t="s">
        <v>1050</v>
      </c>
      <c r="E607" s="13" t="s">
        <v>1453</v>
      </c>
      <c r="F607" s="13" t="s">
        <v>1519</v>
      </c>
      <c r="G607">
        <f t="shared" si="45"/>
        <v>5</v>
      </c>
      <c r="H607" s="7">
        <f t="shared" si="46"/>
        <v>3934445</v>
      </c>
      <c r="I607" s="39">
        <f t="shared" si="47"/>
        <v>3705</v>
      </c>
      <c r="J607" s="7">
        <f t="shared" si="48"/>
        <v>1061.9284750337381</v>
      </c>
      <c r="K607" s="7">
        <f t="shared" si="49"/>
        <v>-427709</v>
      </c>
    </row>
    <row r="608" spans="1:11" ht="16" x14ac:dyDescent="0.2">
      <c r="A608" s="5" t="s">
        <v>1051</v>
      </c>
      <c r="B608" s="3" t="s">
        <v>558</v>
      </c>
      <c r="C608" s="4" t="s">
        <v>1046</v>
      </c>
      <c r="D608" t="s">
        <v>1052</v>
      </c>
      <c r="E608" s="13" t="s">
        <v>1453</v>
      </c>
      <c r="F608" s="13" t="s">
        <v>1519</v>
      </c>
      <c r="G608">
        <f t="shared" si="45"/>
        <v>5</v>
      </c>
      <c r="H608" s="7">
        <f t="shared" si="46"/>
        <v>6903963</v>
      </c>
      <c r="I608" s="39">
        <f t="shared" si="47"/>
        <v>4606</v>
      </c>
      <c r="J608" s="7">
        <f t="shared" si="48"/>
        <v>1498.9064264003473</v>
      </c>
      <c r="K608" s="7">
        <f t="shared" si="49"/>
        <v>-484337</v>
      </c>
    </row>
    <row r="609" spans="1:11" ht="16" x14ac:dyDescent="0.2">
      <c r="A609" s="5" t="s">
        <v>1051</v>
      </c>
      <c r="B609" s="3" t="s">
        <v>558</v>
      </c>
      <c r="C609" s="4" t="s">
        <v>1046</v>
      </c>
      <c r="D609" t="s">
        <v>1052</v>
      </c>
      <c r="E609" s="13" t="s">
        <v>1469</v>
      </c>
      <c r="F609" s="13" t="s">
        <v>1519</v>
      </c>
      <c r="G609">
        <f t="shared" si="45"/>
        <v>5</v>
      </c>
      <c r="H609" s="7">
        <f t="shared" si="46"/>
        <v>6903963</v>
      </c>
      <c r="I609" s="39">
        <f t="shared" si="47"/>
        <v>4606</v>
      </c>
      <c r="J609" s="7">
        <f t="shared" si="48"/>
        <v>1498.9064264003473</v>
      </c>
      <c r="K609" s="7">
        <f t="shared" si="49"/>
        <v>-484337</v>
      </c>
    </row>
    <row r="610" spans="1:11" ht="16" x14ac:dyDescent="0.2">
      <c r="A610" s="5" t="s">
        <v>1053</v>
      </c>
      <c r="B610" s="3" t="s">
        <v>558</v>
      </c>
      <c r="C610" s="4" t="s">
        <v>1046</v>
      </c>
      <c r="D610" t="s">
        <v>1054</v>
      </c>
      <c r="E610" s="13" t="s">
        <v>1470</v>
      </c>
      <c r="F610" s="13" t="s">
        <v>1519</v>
      </c>
      <c r="G610">
        <f t="shared" si="45"/>
        <v>5</v>
      </c>
      <c r="H610" s="7">
        <f t="shared" si="46"/>
        <v>2838109</v>
      </c>
      <c r="I610" s="39">
        <f t="shared" si="47"/>
        <v>5622</v>
      </c>
      <c r="J610" s="7">
        <f t="shared" si="48"/>
        <v>504.82194948416935</v>
      </c>
      <c r="K610" s="7">
        <f t="shared" si="49"/>
        <v>-621206</v>
      </c>
    </row>
    <row r="611" spans="1:11" ht="16" x14ac:dyDescent="0.2">
      <c r="A611" s="5" t="s">
        <v>1053</v>
      </c>
      <c r="B611" s="3" t="s">
        <v>558</v>
      </c>
      <c r="C611" s="4" t="s">
        <v>1046</v>
      </c>
      <c r="D611" t="s">
        <v>1054</v>
      </c>
      <c r="E611" s="13" t="s">
        <v>1470</v>
      </c>
      <c r="F611" s="13" t="s">
        <v>1514</v>
      </c>
      <c r="G611">
        <f t="shared" si="45"/>
        <v>5</v>
      </c>
      <c r="H611" s="7">
        <f t="shared" si="46"/>
        <v>2838109</v>
      </c>
      <c r="I611" s="39">
        <f t="shared" si="47"/>
        <v>5622</v>
      </c>
      <c r="J611" s="7">
        <f t="shared" si="48"/>
        <v>504.82194948416935</v>
      </c>
      <c r="K611" s="7">
        <f t="shared" si="49"/>
        <v>-621206</v>
      </c>
    </row>
    <row r="612" spans="1:11" ht="16" x14ac:dyDescent="0.2">
      <c r="A612" s="5" t="s">
        <v>1055</v>
      </c>
      <c r="B612" s="3" t="s">
        <v>558</v>
      </c>
      <c r="C612" s="4" t="s">
        <v>1046</v>
      </c>
      <c r="D612" t="s">
        <v>1056</v>
      </c>
      <c r="E612" s="13" t="s">
        <v>1470</v>
      </c>
      <c r="F612" s="13" t="s">
        <v>1514</v>
      </c>
      <c r="G612">
        <f t="shared" si="45"/>
        <v>3</v>
      </c>
      <c r="H612" s="7">
        <f t="shared" si="46"/>
        <v>33982867</v>
      </c>
      <c r="I612" s="39">
        <f t="shared" si="47"/>
        <v>5240</v>
      </c>
      <c r="J612" s="7">
        <f t="shared" si="48"/>
        <v>6485.2799618320614</v>
      </c>
      <c r="K612" s="7">
        <f t="shared" si="49"/>
        <v>-1229937</v>
      </c>
    </row>
    <row r="613" spans="1:11" ht="16" x14ac:dyDescent="0.2">
      <c r="A613" s="5" t="s">
        <v>1057</v>
      </c>
      <c r="B613" s="3" t="s">
        <v>558</v>
      </c>
      <c r="C613" s="4" t="s">
        <v>1046</v>
      </c>
      <c r="D613" t="s">
        <v>1058</v>
      </c>
      <c r="E613" s="13" t="s">
        <v>1453</v>
      </c>
      <c r="F613" s="13" t="s">
        <v>1514</v>
      </c>
      <c r="G613">
        <f t="shared" si="45"/>
        <v>3</v>
      </c>
      <c r="H613" s="7">
        <f t="shared" si="46"/>
        <v>10689000</v>
      </c>
      <c r="I613" s="39">
        <f t="shared" si="47"/>
        <v>2943</v>
      </c>
      <c r="J613" s="7">
        <f t="shared" si="48"/>
        <v>3632.0081549439346</v>
      </c>
      <c r="K613" s="7">
        <f t="shared" si="49"/>
        <v>-821043</v>
      </c>
    </row>
    <row r="614" spans="1:11" ht="16" x14ac:dyDescent="0.2">
      <c r="A614" s="5" t="s">
        <v>1057</v>
      </c>
      <c r="B614" s="3" t="s">
        <v>558</v>
      </c>
      <c r="C614" s="4" t="s">
        <v>1046</v>
      </c>
      <c r="D614" t="s">
        <v>1058</v>
      </c>
      <c r="E614" s="13" t="s">
        <v>1470</v>
      </c>
      <c r="F614" s="13" t="s">
        <v>1514</v>
      </c>
      <c r="G614">
        <f t="shared" si="45"/>
        <v>3</v>
      </c>
      <c r="H614" s="7">
        <f t="shared" si="46"/>
        <v>10689000</v>
      </c>
      <c r="I614" s="39">
        <f t="shared" si="47"/>
        <v>2943</v>
      </c>
      <c r="J614" s="7">
        <f t="shared" si="48"/>
        <v>3632.0081549439346</v>
      </c>
      <c r="K614" s="7">
        <f t="shared" si="49"/>
        <v>-821043</v>
      </c>
    </row>
    <row r="615" spans="1:11" ht="16" x14ac:dyDescent="0.2">
      <c r="A615" s="5" t="s">
        <v>1059</v>
      </c>
      <c r="B615" s="3" t="s">
        <v>558</v>
      </c>
      <c r="C615" s="4" t="s">
        <v>1046</v>
      </c>
      <c r="D615" t="s">
        <v>1060</v>
      </c>
      <c r="E615" s="13" t="s">
        <v>1469</v>
      </c>
      <c r="F615" s="13" t="s">
        <v>1519</v>
      </c>
      <c r="G615">
        <f t="shared" si="45"/>
        <v>5</v>
      </c>
      <c r="H615" s="7">
        <f t="shared" si="46"/>
        <v>11244589</v>
      </c>
      <c r="I615" s="39">
        <f t="shared" si="47"/>
        <v>3794</v>
      </c>
      <c r="J615" s="7">
        <f t="shared" si="48"/>
        <v>2963.7820242488137</v>
      </c>
      <c r="K615" s="7">
        <f t="shared" si="49"/>
        <v>-452442</v>
      </c>
    </row>
    <row r="616" spans="1:11" ht="16" x14ac:dyDescent="0.2">
      <c r="A616" s="5" t="s">
        <v>1061</v>
      </c>
      <c r="B616" s="3" t="s">
        <v>558</v>
      </c>
      <c r="C616" s="4" t="s">
        <v>1046</v>
      </c>
      <c r="D616" t="s">
        <v>1062</v>
      </c>
      <c r="E616" s="13" t="s">
        <v>1470</v>
      </c>
      <c r="F616" s="13" t="s">
        <v>1519</v>
      </c>
      <c r="G616">
        <f t="shared" si="45"/>
        <v>0</v>
      </c>
      <c r="H616" s="7">
        <f t="shared" si="46"/>
        <v>0</v>
      </c>
      <c r="I616" s="39">
        <f t="shared" si="47"/>
        <v>0</v>
      </c>
      <c r="J616" s="7">
        <f t="shared" si="48"/>
        <v>0</v>
      </c>
      <c r="K616" s="7">
        <f t="shared" si="49"/>
        <v>0</v>
      </c>
    </row>
    <row r="617" spans="1:11" ht="16" x14ac:dyDescent="0.2">
      <c r="A617" s="5" t="s">
        <v>1063</v>
      </c>
      <c r="B617" s="3" t="s">
        <v>558</v>
      </c>
      <c r="C617" s="4" t="s">
        <v>1046</v>
      </c>
      <c r="D617" t="s">
        <v>1064</v>
      </c>
      <c r="E617" s="13" t="s">
        <v>1471</v>
      </c>
      <c r="F617" s="13" t="s">
        <v>1520</v>
      </c>
      <c r="G617">
        <f t="shared" si="45"/>
        <v>6</v>
      </c>
      <c r="H617" s="7">
        <f t="shared" si="46"/>
        <v>0</v>
      </c>
      <c r="I617" s="39">
        <f t="shared" si="47"/>
        <v>5673</v>
      </c>
      <c r="J617" s="7">
        <f t="shared" si="48"/>
        <v>0</v>
      </c>
      <c r="K617" s="7">
        <f t="shared" si="49"/>
        <v>-190848</v>
      </c>
    </row>
    <row r="618" spans="1:11" ht="16" x14ac:dyDescent="0.2">
      <c r="A618" s="5" t="s">
        <v>1065</v>
      </c>
      <c r="B618" s="3" t="s">
        <v>558</v>
      </c>
      <c r="C618" s="4" t="s">
        <v>1046</v>
      </c>
      <c r="D618" t="s">
        <v>1066</v>
      </c>
      <c r="E618" s="13" t="s">
        <v>1471</v>
      </c>
      <c r="F618" s="13" t="s">
        <v>1521</v>
      </c>
      <c r="G618">
        <f t="shared" si="45"/>
        <v>5</v>
      </c>
      <c r="H618" s="7">
        <f t="shared" si="46"/>
        <v>4701755</v>
      </c>
      <c r="I618" s="39">
        <f t="shared" si="47"/>
        <v>3608</v>
      </c>
      <c r="J618" s="7">
        <f t="shared" si="48"/>
        <v>1303.1471729490022</v>
      </c>
      <c r="K618" s="7">
        <f t="shared" si="49"/>
        <v>-383891</v>
      </c>
    </row>
    <row r="619" spans="1:11" ht="16" x14ac:dyDescent="0.2">
      <c r="A619" s="5" t="s">
        <v>1065</v>
      </c>
      <c r="B619" s="3" t="s">
        <v>558</v>
      </c>
      <c r="C619" s="4" t="s">
        <v>1046</v>
      </c>
      <c r="D619" t="s">
        <v>1066</v>
      </c>
      <c r="E619" s="13" t="s">
        <v>1471</v>
      </c>
      <c r="F619" s="13" t="s">
        <v>1520</v>
      </c>
      <c r="G619">
        <f t="shared" si="45"/>
        <v>5</v>
      </c>
      <c r="H619" s="7">
        <f t="shared" si="46"/>
        <v>4701755</v>
      </c>
      <c r="I619" s="39">
        <f t="shared" si="47"/>
        <v>3608</v>
      </c>
      <c r="J619" s="7">
        <f t="shared" si="48"/>
        <v>1303.1471729490022</v>
      </c>
      <c r="K619" s="7">
        <f t="shared" si="49"/>
        <v>-383891</v>
      </c>
    </row>
    <row r="620" spans="1:11" ht="16" x14ac:dyDescent="0.2">
      <c r="A620" s="5" t="s">
        <v>1067</v>
      </c>
      <c r="B620" s="3" t="s">
        <v>558</v>
      </c>
      <c r="C620" s="4" t="s">
        <v>1046</v>
      </c>
      <c r="D620" t="s">
        <v>1068</v>
      </c>
      <c r="E620" s="13" t="s">
        <v>1472</v>
      </c>
      <c r="F620" s="13" t="s">
        <v>1520</v>
      </c>
      <c r="G620">
        <f t="shared" si="45"/>
        <v>5</v>
      </c>
      <c r="H620" s="7">
        <f t="shared" si="46"/>
        <v>0</v>
      </c>
      <c r="I620" s="39">
        <f t="shared" si="47"/>
        <v>12236</v>
      </c>
      <c r="J620" s="7">
        <f t="shared" si="48"/>
        <v>0</v>
      </c>
      <c r="K620" s="7">
        <f t="shared" si="49"/>
        <v>-1002535</v>
      </c>
    </row>
    <row r="621" spans="1:11" ht="16" x14ac:dyDescent="0.2">
      <c r="A621" s="5" t="s">
        <v>1067</v>
      </c>
      <c r="B621" s="3" t="s">
        <v>558</v>
      </c>
      <c r="C621" s="4" t="s">
        <v>1046</v>
      </c>
      <c r="D621" t="s">
        <v>1068</v>
      </c>
      <c r="E621" s="13" t="s">
        <v>1473</v>
      </c>
      <c r="F621" s="13" t="s">
        <v>1522</v>
      </c>
      <c r="G621">
        <f t="shared" si="45"/>
        <v>5</v>
      </c>
      <c r="H621" s="7">
        <f t="shared" si="46"/>
        <v>0</v>
      </c>
      <c r="I621" s="39">
        <f t="shared" si="47"/>
        <v>12236</v>
      </c>
      <c r="J621" s="7">
        <f t="shared" si="48"/>
        <v>0</v>
      </c>
      <c r="K621" s="7">
        <f t="shared" si="49"/>
        <v>-1002535</v>
      </c>
    </row>
    <row r="622" spans="1:11" ht="16" x14ac:dyDescent="0.2">
      <c r="A622" s="5" t="s">
        <v>1067</v>
      </c>
      <c r="B622" s="3" t="s">
        <v>558</v>
      </c>
      <c r="C622" s="4" t="s">
        <v>1046</v>
      </c>
      <c r="D622" t="s">
        <v>1068</v>
      </c>
      <c r="E622" s="13" t="s">
        <v>1473</v>
      </c>
      <c r="F622" s="13" t="s">
        <v>1519</v>
      </c>
      <c r="G622">
        <f t="shared" si="45"/>
        <v>5</v>
      </c>
      <c r="H622" s="7">
        <f t="shared" si="46"/>
        <v>0</v>
      </c>
      <c r="I622" s="39">
        <f t="shared" si="47"/>
        <v>12236</v>
      </c>
      <c r="J622" s="7">
        <f t="shared" si="48"/>
        <v>0</v>
      </c>
      <c r="K622" s="7">
        <f t="shared" si="49"/>
        <v>-1002535</v>
      </c>
    </row>
    <row r="623" spans="1:11" ht="16" x14ac:dyDescent="0.2">
      <c r="A623" s="5" t="s">
        <v>1069</v>
      </c>
      <c r="B623" s="3" t="s">
        <v>558</v>
      </c>
      <c r="C623" s="4" t="s">
        <v>1046</v>
      </c>
      <c r="D623" t="s">
        <v>1070</v>
      </c>
      <c r="E623" s="13" t="s">
        <v>1471</v>
      </c>
      <c r="F623" s="13" t="s">
        <v>1521</v>
      </c>
      <c r="G623">
        <f t="shared" si="45"/>
        <v>6</v>
      </c>
      <c r="H623" s="7">
        <f t="shared" si="46"/>
        <v>0</v>
      </c>
      <c r="I623" s="39">
        <f t="shared" si="47"/>
        <v>1038</v>
      </c>
      <c r="J623" s="7">
        <f t="shared" si="48"/>
        <v>0</v>
      </c>
      <c r="K623" s="7">
        <f t="shared" si="49"/>
        <v>-43497</v>
      </c>
    </row>
    <row r="624" spans="1:11" ht="16" x14ac:dyDescent="0.2">
      <c r="A624" s="5" t="s">
        <v>1071</v>
      </c>
      <c r="B624" s="3" t="s">
        <v>558</v>
      </c>
      <c r="C624" s="4" t="s">
        <v>1046</v>
      </c>
      <c r="D624" t="s">
        <v>1072</v>
      </c>
      <c r="E624" s="13" t="s">
        <v>1474</v>
      </c>
      <c r="F624" s="13" t="s">
        <v>1521</v>
      </c>
      <c r="G624">
        <f t="shared" si="45"/>
        <v>5</v>
      </c>
      <c r="H624" s="7">
        <f t="shared" si="46"/>
        <v>0</v>
      </c>
      <c r="I624" s="39">
        <f t="shared" si="47"/>
        <v>2112</v>
      </c>
      <c r="J624" s="7">
        <f t="shared" si="48"/>
        <v>0</v>
      </c>
      <c r="K624" s="7">
        <f t="shared" si="49"/>
        <v>-219830</v>
      </c>
    </row>
    <row r="625" spans="1:11" ht="16" x14ac:dyDescent="0.2">
      <c r="A625" s="5" t="s">
        <v>1073</v>
      </c>
      <c r="B625" s="3" t="s">
        <v>558</v>
      </c>
      <c r="C625" s="4" t="s">
        <v>1046</v>
      </c>
      <c r="D625" t="s">
        <v>1074</v>
      </c>
      <c r="E625" s="13" t="s">
        <v>1474</v>
      </c>
      <c r="F625" s="13" t="s">
        <v>1521</v>
      </c>
      <c r="G625">
        <f t="shared" si="45"/>
        <v>5</v>
      </c>
      <c r="H625" s="7">
        <f t="shared" si="46"/>
        <v>1069164</v>
      </c>
      <c r="I625" s="39">
        <f t="shared" si="47"/>
        <v>2418</v>
      </c>
      <c r="J625" s="7">
        <f t="shared" si="48"/>
        <v>442.16873449131515</v>
      </c>
      <c r="K625" s="7">
        <f t="shared" si="49"/>
        <v>-209733</v>
      </c>
    </row>
    <row r="626" spans="1:11" ht="16" x14ac:dyDescent="0.2">
      <c r="A626" s="5" t="s">
        <v>1075</v>
      </c>
      <c r="B626" s="3" t="s">
        <v>558</v>
      </c>
      <c r="C626" s="4" t="s">
        <v>1046</v>
      </c>
      <c r="D626" t="s">
        <v>1076</v>
      </c>
      <c r="E626" s="13" t="s">
        <v>1474</v>
      </c>
      <c r="F626" s="13" t="s">
        <v>1521</v>
      </c>
      <c r="G626">
        <f t="shared" si="45"/>
        <v>5</v>
      </c>
      <c r="H626" s="7">
        <f t="shared" si="46"/>
        <v>9002687</v>
      </c>
      <c r="I626" s="39">
        <f t="shared" si="47"/>
        <v>2902</v>
      </c>
      <c r="J626" s="7">
        <f t="shared" si="48"/>
        <v>3102.2353549276363</v>
      </c>
      <c r="K626" s="7">
        <f t="shared" si="49"/>
        <v>-268446</v>
      </c>
    </row>
    <row r="627" spans="1:11" ht="16" x14ac:dyDescent="0.2">
      <c r="A627" s="5" t="s">
        <v>1077</v>
      </c>
      <c r="B627" s="3" t="s">
        <v>558</v>
      </c>
      <c r="C627" s="4" t="s">
        <v>1046</v>
      </c>
      <c r="D627" t="s">
        <v>1078</v>
      </c>
      <c r="E627" s="13" t="s">
        <v>1472</v>
      </c>
      <c r="F627" s="13" t="s">
        <v>1520</v>
      </c>
      <c r="G627">
        <f t="shared" si="45"/>
        <v>5</v>
      </c>
      <c r="H627" s="7">
        <f t="shared" si="46"/>
        <v>5944226</v>
      </c>
      <c r="I627" s="39">
        <f t="shared" si="47"/>
        <v>9463</v>
      </c>
      <c r="J627" s="7">
        <f t="shared" si="48"/>
        <v>628.15449645989645</v>
      </c>
      <c r="K627" s="7">
        <f t="shared" si="49"/>
        <v>-1041664</v>
      </c>
    </row>
    <row r="628" spans="1:11" ht="16" x14ac:dyDescent="0.2">
      <c r="A628" s="5" t="s">
        <v>1077</v>
      </c>
      <c r="B628" s="3" t="s">
        <v>558</v>
      </c>
      <c r="C628" s="4" t="s">
        <v>1046</v>
      </c>
      <c r="D628" t="s">
        <v>1078</v>
      </c>
      <c r="E628" s="13" t="s">
        <v>1471</v>
      </c>
      <c r="F628" s="13" t="s">
        <v>1520</v>
      </c>
      <c r="G628">
        <f t="shared" si="45"/>
        <v>5</v>
      </c>
      <c r="H628" s="7">
        <f t="shared" si="46"/>
        <v>5944226</v>
      </c>
      <c r="I628" s="39">
        <f t="shared" si="47"/>
        <v>9463</v>
      </c>
      <c r="J628" s="7">
        <f t="shared" si="48"/>
        <v>628.15449645989645</v>
      </c>
      <c r="K628" s="7">
        <f t="shared" si="49"/>
        <v>-1041664</v>
      </c>
    </row>
    <row r="629" spans="1:11" ht="16" x14ac:dyDescent="0.2">
      <c r="A629" s="5" t="s">
        <v>1077</v>
      </c>
      <c r="B629" s="3" t="s">
        <v>558</v>
      </c>
      <c r="C629" s="4" t="s">
        <v>1046</v>
      </c>
      <c r="D629" t="s">
        <v>1078</v>
      </c>
      <c r="E629" s="13" t="s">
        <v>1473</v>
      </c>
      <c r="F629" s="13" t="s">
        <v>1520</v>
      </c>
      <c r="G629">
        <f t="shared" si="45"/>
        <v>5</v>
      </c>
      <c r="H629" s="7">
        <f t="shared" si="46"/>
        <v>5944226</v>
      </c>
      <c r="I629" s="39">
        <f t="shared" si="47"/>
        <v>9463</v>
      </c>
      <c r="J629" s="7">
        <f t="shared" si="48"/>
        <v>628.15449645989645</v>
      </c>
      <c r="K629" s="7">
        <f t="shared" si="49"/>
        <v>-1041664</v>
      </c>
    </row>
    <row r="630" spans="1:11" ht="16" x14ac:dyDescent="0.2">
      <c r="A630" s="5" t="s">
        <v>1079</v>
      </c>
      <c r="B630" s="3" t="s">
        <v>558</v>
      </c>
      <c r="C630" s="4" t="s">
        <v>1046</v>
      </c>
      <c r="D630" t="s">
        <v>1080</v>
      </c>
      <c r="E630" s="13" t="s">
        <v>1474</v>
      </c>
      <c r="F630" s="13" t="s">
        <v>1521</v>
      </c>
      <c r="G630">
        <f t="shared" si="45"/>
        <v>5</v>
      </c>
      <c r="H630" s="7">
        <f t="shared" si="46"/>
        <v>20325566</v>
      </c>
      <c r="I630" s="39">
        <f t="shared" si="47"/>
        <v>9370</v>
      </c>
      <c r="J630" s="7">
        <f t="shared" si="48"/>
        <v>2169.2172892209178</v>
      </c>
      <c r="K630" s="7">
        <f t="shared" si="49"/>
        <v>-1242017</v>
      </c>
    </row>
    <row r="631" spans="1:11" ht="16" x14ac:dyDescent="0.2">
      <c r="A631" s="5" t="s">
        <v>1079</v>
      </c>
      <c r="B631" s="3" t="s">
        <v>558</v>
      </c>
      <c r="C631" s="4" t="s">
        <v>1046</v>
      </c>
      <c r="D631" t="s">
        <v>1080</v>
      </c>
      <c r="E631" s="13" t="s">
        <v>1472</v>
      </c>
      <c r="F631" s="13" t="s">
        <v>1521</v>
      </c>
      <c r="G631">
        <f t="shared" si="45"/>
        <v>5</v>
      </c>
      <c r="H631" s="7">
        <f t="shared" si="46"/>
        <v>20325566</v>
      </c>
      <c r="I631" s="39">
        <f t="shared" si="47"/>
        <v>9370</v>
      </c>
      <c r="J631" s="7">
        <f t="shared" si="48"/>
        <v>2169.2172892209178</v>
      </c>
      <c r="K631" s="7">
        <f t="shared" si="49"/>
        <v>-1242017</v>
      </c>
    </row>
    <row r="632" spans="1:11" ht="16" x14ac:dyDescent="0.2">
      <c r="A632" s="5" t="s">
        <v>1079</v>
      </c>
      <c r="B632" s="3" t="s">
        <v>558</v>
      </c>
      <c r="C632" s="4" t="s">
        <v>1046</v>
      </c>
      <c r="D632" t="s">
        <v>1080</v>
      </c>
      <c r="E632" s="13" t="s">
        <v>1471</v>
      </c>
      <c r="F632" s="13" t="s">
        <v>1521</v>
      </c>
      <c r="G632">
        <f t="shared" si="45"/>
        <v>5</v>
      </c>
      <c r="H632" s="7">
        <f t="shared" si="46"/>
        <v>20325566</v>
      </c>
      <c r="I632" s="39">
        <f t="shared" si="47"/>
        <v>9370</v>
      </c>
      <c r="J632" s="7">
        <f t="shared" si="48"/>
        <v>2169.2172892209178</v>
      </c>
      <c r="K632" s="7">
        <f t="shared" si="49"/>
        <v>-1242017</v>
      </c>
    </row>
    <row r="633" spans="1:11" ht="16" x14ac:dyDescent="0.2">
      <c r="A633" s="5" t="s">
        <v>1081</v>
      </c>
      <c r="B633" s="3" t="s">
        <v>558</v>
      </c>
      <c r="C633" s="4" t="s">
        <v>1046</v>
      </c>
      <c r="D633" t="s">
        <v>1082</v>
      </c>
      <c r="E633" s="13" t="s">
        <v>1473</v>
      </c>
      <c r="F633" s="13" t="s">
        <v>1521</v>
      </c>
      <c r="G633">
        <f t="shared" si="45"/>
        <v>5</v>
      </c>
      <c r="H633" s="7">
        <f t="shared" si="46"/>
        <v>20369595</v>
      </c>
      <c r="I633" s="39">
        <f t="shared" si="47"/>
        <v>7811</v>
      </c>
      <c r="J633" s="7">
        <f t="shared" si="48"/>
        <v>2607.8088593009857</v>
      </c>
      <c r="K633" s="7">
        <f t="shared" si="49"/>
        <v>-1098852</v>
      </c>
    </row>
    <row r="634" spans="1:11" ht="16" x14ac:dyDescent="0.2">
      <c r="A634" s="5" t="s">
        <v>1081</v>
      </c>
      <c r="B634" s="3" t="s">
        <v>558</v>
      </c>
      <c r="C634" s="4" t="s">
        <v>1046</v>
      </c>
      <c r="D634" t="s">
        <v>1082</v>
      </c>
      <c r="E634" s="13" t="s">
        <v>1475</v>
      </c>
      <c r="F634" s="13" t="s">
        <v>1521</v>
      </c>
      <c r="G634">
        <f t="shared" si="45"/>
        <v>5</v>
      </c>
      <c r="H634" s="7">
        <f t="shared" si="46"/>
        <v>20369595</v>
      </c>
      <c r="I634" s="39">
        <f t="shared" si="47"/>
        <v>7811</v>
      </c>
      <c r="J634" s="7">
        <f t="shared" si="48"/>
        <v>2607.8088593009857</v>
      </c>
      <c r="K634" s="7">
        <f t="shared" si="49"/>
        <v>-1098852</v>
      </c>
    </row>
    <row r="635" spans="1:11" ht="16" x14ac:dyDescent="0.2">
      <c r="A635" s="5" t="s">
        <v>1081</v>
      </c>
      <c r="B635" s="3" t="s">
        <v>558</v>
      </c>
      <c r="C635" s="4" t="s">
        <v>1046</v>
      </c>
      <c r="D635" t="s">
        <v>1082</v>
      </c>
      <c r="E635" s="13" t="s">
        <v>1472</v>
      </c>
      <c r="F635" s="13" t="s">
        <v>1522</v>
      </c>
      <c r="G635">
        <f t="shared" si="45"/>
        <v>5</v>
      </c>
      <c r="H635" s="7">
        <f t="shared" si="46"/>
        <v>20369595</v>
      </c>
      <c r="I635" s="39">
        <f t="shared" si="47"/>
        <v>7811</v>
      </c>
      <c r="J635" s="7">
        <f t="shared" si="48"/>
        <v>2607.8088593009857</v>
      </c>
      <c r="K635" s="7">
        <f t="shared" si="49"/>
        <v>-1098852</v>
      </c>
    </row>
    <row r="636" spans="1:11" ht="16" x14ac:dyDescent="0.2">
      <c r="A636" s="5" t="s">
        <v>1083</v>
      </c>
      <c r="B636" s="3" t="s">
        <v>558</v>
      </c>
      <c r="C636" s="4" t="s">
        <v>1046</v>
      </c>
      <c r="D636" t="s">
        <v>1084</v>
      </c>
      <c r="E636" s="13" t="s">
        <v>1476</v>
      </c>
      <c r="F636" s="13" t="s">
        <v>1521</v>
      </c>
      <c r="G636">
        <f t="shared" si="45"/>
        <v>3</v>
      </c>
      <c r="H636" s="7">
        <f t="shared" si="46"/>
        <v>53954457</v>
      </c>
      <c r="I636" s="39">
        <f t="shared" si="47"/>
        <v>9090</v>
      </c>
      <c r="J636" s="7">
        <f t="shared" si="48"/>
        <v>5935.583828382838</v>
      </c>
      <c r="K636" s="7">
        <f t="shared" si="49"/>
        <v>-2262354</v>
      </c>
    </row>
    <row r="637" spans="1:11" ht="16" x14ac:dyDescent="0.2">
      <c r="A637" s="5" t="s">
        <v>1083</v>
      </c>
      <c r="B637" s="3" t="s">
        <v>558</v>
      </c>
      <c r="C637" s="4" t="s">
        <v>1046</v>
      </c>
      <c r="D637" t="s">
        <v>1084</v>
      </c>
      <c r="E637" s="13" t="s">
        <v>1476</v>
      </c>
      <c r="F637" s="13" t="s">
        <v>1522</v>
      </c>
      <c r="G637">
        <f t="shared" si="45"/>
        <v>3</v>
      </c>
      <c r="H637" s="7">
        <f t="shared" si="46"/>
        <v>53954457</v>
      </c>
      <c r="I637" s="39">
        <f t="shared" si="47"/>
        <v>9090</v>
      </c>
      <c r="J637" s="7">
        <f t="shared" si="48"/>
        <v>5935.583828382838</v>
      </c>
      <c r="K637" s="7">
        <f t="shared" si="49"/>
        <v>-2262354</v>
      </c>
    </row>
    <row r="638" spans="1:11" ht="16" x14ac:dyDescent="0.2">
      <c r="A638" s="5" t="s">
        <v>1085</v>
      </c>
      <c r="B638" s="3" t="s">
        <v>558</v>
      </c>
      <c r="C638" s="4" t="s">
        <v>1046</v>
      </c>
      <c r="D638" t="s">
        <v>1086</v>
      </c>
      <c r="E638" s="13" t="s">
        <v>1476</v>
      </c>
      <c r="F638" s="13" t="s">
        <v>1521</v>
      </c>
      <c r="G638">
        <f t="shared" si="45"/>
        <v>5</v>
      </c>
      <c r="H638" s="7">
        <f t="shared" si="46"/>
        <v>4995963</v>
      </c>
      <c r="I638" s="39">
        <f t="shared" si="47"/>
        <v>1514</v>
      </c>
      <c r="J638" s="7">
        <f t="shared" si="48"/>
        <v>3299.843461030383</v>
      </c>
      <c r="K638" s="7">
        <f t="shared" si="49"/>
        <v>-109491</v>
      </c>
    </row>
    <row r="639" spans="1:11" ht="16" x14ac:dyDescent="0.2">
      <c r="A639" s="5" t="s">
        <v>1087</v>
      </c>
      <c r="B639" s="3" t="s">
        <v>558</v>
      </c>
      <c r="C639" s="4" t="s">
        <v>1046</v>
      </c>
      <c r="D639" t="s">
        <v>1088</v>
      </c>
      <c r="E639" s="13" t="s">
        <v>1476</v>
      </c>
      <c r="F639" s="13" t="s">
        <v>1521</v>
      </c>
      <c r="G639">
        <f t="shared" si="45"/>
        <v>6</v>
      </c>
      <c r="H639" s="7">
        <f t="shared" si="46"/>
        <v>0</v>
      </c>
      <c r="I639" s="39">
        <f t="shared" si="47"/>
        <v>673</v>
      </c>
      <c r="J639" s="7">
        <f t="shared" si="48"/>
        <v>0</v>
      </c>
      <c r="K639" s="7">
        <f t="shared" si="49"/>
        <v>-34885</v>
      </c>
    </row>
    <row r="640" spans="1:11" ht="16" x14ac:dyDescent="0.2">
      <c r="A640" s="5" t="s">
        <v>1089</v>
      </c>
      <c r="B640" s="3" t="s">
        <v>558</v>
      </c>
      <c r="C640" s="4" t="s">
        <v>1046</v>
      </c>
      <c r="D640" t="s">
        <v>1090</v>
      </c>
      <c r="E640" s="13" t="s">
        <v>1472</v>
      </c>
      <c r="F640" s="13" t="s">
        <v>1522</v>
      </c>
      <c r="G640">
        <f t="shared" si="45"/>
        <v>5</v>
      </c>
      <c r="H640" s="7">
        <f t="shared" si="46"/>
        <v>0</v>
      </c>
      <c r="I640" s="39">
        <f t="shared" si="47"/>
        <v>4100</v>
      </c>
      <c r="J640" s="7">
        <f t="shared" si="48"/>
        <v>0</v>
      </c>
      <c r="K640" s="7">
        <f t="shared" si="49"/>
        <v>-996632</v>
      </c>
    </row>
    <row r="641" spans="1:11" ht="16" x14ac:dyDescent="0.2">
      <c r="A641" s="5" t="s">
        <v>1091</v>
      </c>
      <c r="B641" s="3" t="s">
        <v>558</v>
      </c>
      <c r="C641" s="4" t="s">
        <v>1046</v>
      </c>
      <c r="D641" t="s">
        <v>1092</v>
      </c>
      <c r="E641" s="13" t="s">
        <v>1476</v>
      </c>
      <c r="F641" s="13" t="s">
        <v>1521</v>
      </c>
      <c r="G641">
        <f t="shared" si="45"/>
        <v>6</v>
      </c>
      <c r="H641" s="7">
        <f t="shared" si="46"/>
        <v>0</v>
      </c>
      <c r="I641" s="39">
        <f t="shared" si="47"/>
        <v>1880</v>
      </c>
      <c r="J641" s="7">
        <f t="shared" si="48"/>
        <v>0</v>
      </c>
      <c r="K641" s="7">
        <f t="shared" si="49"/>
        <v>-147800</v>
      </c>
    </row>
    <row r="642" spans="1:11" ht="16" x14ac:dyDescent="0.2">
      <c r="A642" s="5" t="s">
        <v>1093</v>
      </c>
      <c r="B642" s="3" t="s">
        <v>558</v>
      </c>
      <c r="C642" s="4" t="s">
        <v>1046</v>
      </c>
      <c r="D642" t="s">
        <v>1094</v>
      </c>
      <c r="E642" s="13" t="s">
        <v>1476</v>
      </c>
      <c r="F642" s="13" t="s">
        <v>1521</v>
      </c>
      <c r="G642">
        <f t="shared" ref="G642:G705" si="50">VLOOKUP($A642,data,5,FALSE)</f>
        <v>6</v>
      </c>
      <c r="H642" s="7">
        <f t="shared" ref="H642:H705" si="51">VLOOKUP($A642,data,6,FALSE)</f>
        <v>0</v>
      </c>
      <c r="I642" s="39">
        <f t="shared" ref="I642:I705" si="52">VLOOKUP($A642,data,7,FALSE)</f>
        <v>106</v>
      </c>
      <c r="J642" s="7">
        <f t="shared" ref="J642:J705" si="53">VLOOKUP($A642,data,8,FALSE)</f>
        <v>0</v>
      </c>
      <c r="K642" s="7">
        <f t="shared" ref="K642:K705" si="54">VLOOKUP($A642,data,9,FALSE)</f>
        <v>0</v>
      </c>
    </row>
    <row r="643" spans="1:11" ht="16" x14ac:dyDescent="0.2">
      <c r="A643" s="5" t="s">
        <v>1095</v>
      </c>
      <c r="B643" s="3" t="s">
        <v>558</v>
      </c>
      <c r="C643" s="4" t="s">
        <v>1046</v>
      </c>
      <c r="D643" t="s">
        <v>1096</v>
      </c>
      <c r="E643" s="13" t="s">
        <v>1476</v>
      </c>
      <c r="F643" s="13" t="s">
        <v>1521</v>
      </c>
      <c r="G643">
        <f t="shared" si="50"/>
        <v>0</v>
      </c>
      <c r="H643" s="7">
        <f t="shared" si="51"/>
        <v>0</v>
      </c>
      <c r="I643" s="39">
        <f t="shared" si="52"/>
        <v>0</v>
      </c>
      <c r="J643" s="7">
        <f t="shared" si="53"/>
        <v>0</v>
      </c>
      <c r="K643" s="7">
        <f t="shared" si="54"/>
        <v>0</v>
      </c>
    </row>
    <row r="644" spans="1:11" ht="16" x14ac:dyDescent="0.2">
      <c r="A644" s="5" t="s">
        <v>1097</v>
      </c>
      <c r="B644" s="3" t="s">
        <v>558</v>
      </c>
      <c r="C644" s="4" t="s">
        <v>1046</v>
      </c>
      <c r="D644" t="s">
        <v>1098</v>
      </c>
      <c r="E644" s="13" t="s">
        <v>1476</v>
      </c>
      <c r="F644" s="13" t="s">
        <v>1521</v>
      </c>
      <c r="G644">
        <f t="shared" si="50"/>
        <v>0</v>
      </c>
      <c r="H644" s="7">
        <f t="shared" si="51"/>
        <v>0</v>
      </c>
      <c r="I644" s="39">
        <f t="shared" si="52"/>
        <v>0</v>
      </c>
      <c r="J644" s="7">
        <f t="shared" si="53"/>
        <v>0</v>
      </c>
      <c r="K644" s="7">
        <f t="shared" si="54"/>
        <v>0</v>
      </c>
    </row>
    <row r="645" spans="1:11" ht="16" x14ac:dyDescent="0.2">
      <c r="A645" s="5" t="s">
        <v>1099</v>
      </c>
      <c r="B645" s="3" t="s">
        <v>558</v>
      </c>
      <c r="C645" s="4" t="s">
        <v>1046</v>
      </c>
      <c r="D645" t="s">
        <v>1100</v>
      </c>
      <c r="E645" s="13" t="s">
        <v>1476</v>
      </c>
      <c r="F645" s="13" t="s">
        <v>1521</v>
      </c>
      <c r="G645">
        <f t="shared" si="50"/>
        <v>6</v>
      </c>
      <c r="H645" s="7">
        <f t="shared" si="51"/>
        <v>0</v>
      </c>
      <c r="I645" s="39">
        <f t="shared" si="52"/>
        <v>294</v>
      </c>
      <c r="J645" s="7">
        <f t="shared" si="53"/>
        <v>0</v>
      </c>
      <c r="K645" s="7">
        <f t="shared" si="54"/>
        <v>-101668</v>
      </c>
    </row>
    <row r="646" spans="1:11" ht="16" x14ac:dyDescent="0.2">
      <c r="A646" s="5" t="s">
        <v>1101</v>
      </c>
      <c r="B646" s="3" t="s">
        <v>558</v>
      </c>
      <c r="C646" s="4" t="s">
        <v>1046</v>
      </c>
      <c r="D646" t="s">
        <v>1102</v>
      </c>
      <c r="E646" s="13" t="s">
        <v>1452</v>
      </c>
      <c r="F646" s="13" t="s">
        <v>1512</v>
      </c>
      <c r="G646">
        <f t="shared" si="50"/>
        <v>5</v>
      </c>
      <c r="H646" s="7">
        <f t="shared" si="51"/>
        <v>1527662</v>
      </c>
      <c r="I646" s="39">
        <f t="shared" si="52"/>
        <v>2004</v>
      </c>
      <c r="J646" s="7">
        <f t="shared" si="53"/>
        <v>762.30638722554886</v>
      </c>
      <c r="K646" s="7">
        <f t="shared" si="54"/>
        <v>-322487</v>
      </c>
    </row>
    <row r="647" spans="1:11" ht="16" x14ac:dyDescent="0.2">
      <c r="A647" s="5" t="s">
        <v>1101</v>
      </c>
      <c r="B647" s="3" t="s">
        <v>558</v>
      </c>
      <c r="C647" s="4" t="s">
        <v>1046</v>
      </c>
      <c r="D647" t="s">
        <v>1102</v>
      </c>
      <c r="E647" s="13" t="s">
        <v>1469</v>
      </c>
      <c r="F647" s="13" t="s">
        <v>1512</v>
      </c>
      <c r="G647">
        <f t="shared" si="50"/>
        <v>5</v>
      </c>
      <c r="H647" s="7">
        <f t="shared" si="51"/>
        <v>1527662</v>
      </c>
      <c r="I647" s="39">
        <f t="shared" si="52"/>
        <v>2004</v>
      </c>
      <c r="J647" s="7">
        <f t="shared" si="53"/>
        <v>762.30638722554886</v>
      </c>
      <c r="K647" s="7">
        <f t="shared" si="54"/>
        <v>-322487</v>
      </c>
    </row>
    <row r="648" spans="1:11" ht="16" x14ac:dyDescent="0.2">
      <c r="A648" s="5" t="s">
        <v>1103</v>
      </c>
      <c r="B648" s="3" t="s">
        <v>558</v>
      </c>
      <c r="C648" s="4" t="s">
        <v>1046</v>
      </c>
      <c r="D648" t="s">
        <v>1104</v>
      </c>
      <c r="E648" s="13" t="s">
        <v>1452</v>
      </c>
      <c r="F648" s="13" t="s">
        <v>1512</v>
      </c>
      <c r="G648">
        <f t="shared" si="50"/>
        <v>6</v>
      </c>
      <c r="H648" s="7">
        <f t="shared" si="51"/>
        <v>0</v>
      </c>
      <c r="I648" s="39">
        <f t="shared" si="52"/>
        <v>1606</v>
      </c>
      <c r="J648" s="7">
        <f t="shared" si="53"/>
        <v>0</v>
      </c>
      <c r="K648" s="7">
        <f t="shared" si="54"/>
        <v>-68978</v>
      </c>
    </row>
    <row r="649" spans="1:11" ht="16" x14ac:dyDescent="0.2">
      <c r="A649" s="5" t="s">
        <v>1103</v>
      </c>
      <c r="B649" s="3" t="s">
        <v>558</v>
      </c>
      <c r="C649" s="4" t="s">
        <v>1046</v>
      </c>
      <c r="D649" t="s">
        <v>1104</v>
      </c>
      <c r="E649" s="13" t="s">
        <v>1447</v>
      </c>
      <c r="F649" s="13" t="s">
        <v>1512</v>
      </c>
      <c r="G649">
        <f t="shared" si="50"/>
        <v>6</v>
      </c>
      <c r="H649" s="7">
        <f t="shared" si="51"/>
        <v>0</v>
      </c>
      <c r="I649" s="39">
        <f t="shared" si="52"/>
        <v>1606</v>
      </c>
      <c r="J649" s="7">
        <f t="shared" si="53"/>
        <v>0</v>
      </c>
      <c r="K649" s="7">
        <f t="shared" si="54"/>
        <v>-68978</v>
      </c>
    </row>
    <row r="650" spans="1:11" ht="16" x14ac:dyDescent="0.2">
      <c r="A650" s="5" t="s">
        <v>1105</v>
      </c>
      <c r="B650" s="3" t="s">
        <v>558</v>
      </c>
      <c r="C650" s="4" t="s">
        <v>1046</v>
      </c>
      <c r="D650" t="s">
        <v>1106</v>
      </c>
      <c r="E650" s="13" t="s">
        <v>1452</v>
      </c>
      <c r="F650" s="13" t="s">
        <v>1512</v>
      </c>
      <c r="G650">
        <f t="shared" si="50"/>
        <v>5</v>
      </c>
      <c r="H650" s="7">
        <f t="shared" si="51"/>
        <v>10754142</v>
      </c>
      <c r="I650" s="39">
        <f t="shared" si="52"/>
        <v>4525</v>
      </c>
      <c r="J650" s="7">
        <f t="shared" si="53"/>
        <v>2376.6059668508287</v>
      </c>
      <c r="K650" s="7">
        <f t="shared" si="54"/>
        <v>-841518</v>
      </c>
    </row>
    <row r="651" spans="1:11" ht="16" x14ac:dyDescent="0.2">
      <c r="A651" s="5" t="s">
        <v>1105</v>
      </c>
      <c r="B651" s="3" t="s">
        <v>558</v>
      </c>
      <c r="C651" s="4" t="s">
        <v>1046</v>
      </c>
      <c r="D651" t="s">
        <v>1106</v>
      </c>
      <c r="E651" s="13" t="s">
        <v>1469</v>
      </c>
      <c r="F651" s="13" t="s">
        <v>1512</v>
      </c>
      <c r="G651">
        <f t="shared" si="50"/>
        <v>5</v>
      </c>
      <c r="H651" s="7">
        <f t="shared" si="51"/>
        <v>10754142</v>
      </c>
      <c r="I651" s="39">
        <f t="shared" si="52"/>
        <v>4525</v>
      </c>
      <c r="J651" s="7">
        <f t="shared" si="53"/>
        <v>2376.6059668508287</v>
      </c>
      <c r="K651" s="7">
        <f t="shared" si="54"/>
        <v>-841518</v>
      </c>
    </row>
    <row r="652" spans="1:11" ht="16" x14ac:dyDescent="0.2">
      <c r="A652" s="5" t="s">
        <v>1107</v>
      </c>
      <c r="B652" s="3" t="s">
        <v>558</v>
      </c>
      <c r="C652" s="4" t="s">
        <v>1046</v>
      </c>
      <c r="D652" t="s">
        <v>1108</v>
      </c>
      <c r="E652" s="13" t="s">
        <v>1469</v>
      </c>
      <c r="F652" s="13" t="s">
        <v>1520</v>
      </c>
      <c r="G652">
        <f t="shared" si="50"/>
        <v>6</v>
      </c>
      <c r="H652" s="7">
        <f t="shared" si="51"/>
        <v>4470596</v>
      </c>
      <c r="I652" s="39">
        <f t="shared" si="52"/>
        <v>4866</v>
      </c>
      <c r="J652" s="7">
        <f t="shared" si="53"/>
        <v>918.74147143444304</v>
      </c>
      <c r="K652" s="7">
        <f t="shared" si="54"/>
        <v>-184685</v>
      </c>
    </row>
    <row r="653" spans="1:11" ht="16" x14ac:dyDescent="0.2">
      <c r="A653" s="5" t="s">
        <v>1107</v>
      </c>
      <c r="B653" s="3" t="s">
        <v>558</v>
      </c>
      <c r="C653" s="4" t="s">
        <v>1046</v>
      </c>
      <c r="D653" t="s">
        <v>1108</v>
      </c>
      <c r="E653" s="13" t="s">
        <v>1469</v>
      </c>
      <c r="F653" s="13" t="s">
        <v>1512</v>
      </c>
      <c r="G653">
        <f t="shared" si="50"/>
        <v>6</v>
      </c>
      <c r="H653" s="7">
        <f t="shared" si="51"/>
        <v>4470596</v>
      </c>
      <c r="I653" s="39">
        <f t="shared" si="52"/>
        <v>4866</v>
      </c>
      <c r="J653" s="7">
        <f t="shared" si="53"/>
        <v>918.74147143444304</v>
      </c>
      <c r="K653" s="7">
        <f t="shared" si="54"/>
        <v>-184685</v>
      </c>
    </row>
    <row r="654" spans="1:11" ht="16" x14ac:dyDescent="0.2">
      <c r="A654" s="5" t="s">
        <v>1109</v>
      </c>
      <c r="B654" s="3" t="s">
        <v>558</v>
      </c>
      <c r="C654" s="4" t="s">
        <v>1046</v>
      </c>
      <c r="D654" t="s">
        <v>1110</v>
      </c>
      <c r="E654" s="13" t="s">
        <v>1469</v>
      </c>
      <c r="F654" s="13" t="s">
        <v>1520</v>
      </c>
      <c r="G654">
        <f t="shared" si="50"/>
        <v>6</v>
      </c>
      <c r="H654" s="7">
        <f t="shared" si="51"/>
        <v>5895041</v>
      </c>
      <c r="I654" s="39">
        <f t="shared" si="52"/>
        <v>7708</v>
      </c>
      <c r="J654" s="7">
        <f t="shared" si="53"/>
        <v>764.7951478982875</v>
      </c>
      <c r="K654" s="7">
        <f t="shared" si="54"/>
        <v>-370865</v>
      </c>
    </row>
    <row r="655" spans="1:11" ht="16" x14ac:dyDescent="0.2">
      <c r="A655" s="5" t="s">
        <v>1109</v>
      </c>
      <c r="B655" s="3" t="s">
        <v>558</v>
      </c>
      <c r="C655" s="4" t="s">
        <v>1046</v>
      </c>
      <c r="D655" t="s">
        <v>1110</v>
      </c>
      <c r="E655" s="13" t="s">
        <v>1452</v>
      </c>
      <c r="F655" s="13" t="s">
        <v>1512</v>
      </c>
      <c r="G655">
        <f t="shared" si="50"/>
        <v>6</v>
      </c>
      <c r="H655" s="7">
        <f t="shared" si="51"/>
        <v>5895041</v>
      </c>
      <c r="I655" s="39">
        <f t="shared" si="52"/>
        <v>7708</v>
      </c>
      <c r="J655" s="7">
        <f t="shared" si="53"/>
        <v>764.7951478982875</v>
      </c>
      <c r="K655" s="7">
        <f t="shared" si="54"/>
        <v>-370865</v>
      </c>
    </row>
    <row r="656" spans="1:11" ht="16" x14ac:dyDescent="0.2">
      <c r="A656" s="5" t="s">
        <v>1111</v>
      </c>
      <c r="B656" s="3" t="s">
        <v>558</v>
      </c>
      <c r="C656" s="4" t="s">
        <v>1046</v>
      </c>
      <c r="D656" t="s">
        <v>1112</v>
      </c>
      <c r="E656" s="13" t="s">
        <v>1469</v>
      </c>
      <c r="F656" s="13" t="s">
        <v>1520</v>
      </c>
      <c r="G656">
        <f t="shared" si="50"/>
        <v>6</v>
      </c>
      <c r="H656" s="7">
        <f t="shared" si="51"/>
        <v>2257174</v>
      </c>
      <c r="I656" s="39">
        <f t="shared" si="52"/>
        <v>2902</v>
      </c>
      <c r="J656" s="7">
        <f t="shared" si="53"/>
        <v>777.79944865609923</v>
      </c>
      <c r="K656" s="7">
        <f t="shared" si="54"/>
        <v>-103395</v>
      </c>
    </row>
    <row r="657" spans="1:11" ht="16" x14ac:dyDescent="0.2">
      <c r="A657" s="5" t="s">
        <v>1111</v>
      </c>
      <c r="B657" s="3" t="s">
        <v>558</v>
      </c>
      <c r="C657" s="4" t="s">
        <v>1046</v>
      </c>
      <c r="D657" t="s">
        <v>1112</v>
      </c>
      <c r="E657" s="13" t="s">
        <v>1469</v>
      </c>
      <c r="F657" s="13" t="s">
        <v>1512</v>
      </c>
      <c r="G657">
        <f t="shared" si="50"/>
        <v>6</v>
      </c>
      <c r="H657" s="7">
        <f t="shared" si="51"/>
        <v>2257174</v>
      </c>
      <c r="I657" s="39">
        <f t="shared" si="52"/>
        <v>2902</v>
      </c>
      <c r="J657" s="7">
        <f t="shared" si="53"/>
        <v>777.79944865609923</v>
      </c>
      <c r="K657" s="7">
        <f t="shared" si="54"/>
        <v>-103395</v>
      </c>
    </row>
    <row r="658" spans="1:11" ht="16" x14ac:dyDescent="0.2">
      <c r="A658" s="5" t="s">
        <v>1113</v>
      </c>
      <c r="B658" s="3" t="s">
        <v>558</v>
      </c>
      <c r="C658" s="4" t="s">
        <v>1046</v>
      </c>
      <c r="D658" t="s">
        <v>1114</v>
      </c>
      <c r="E658" s="13" t="s">
        <v>1477</v>
      </c>
      <c r="F658" s="13" t="s">
        <v>1520</v>
      </c>
      <c r="G658">
        <f t="shared" si="50"/>
        <v>6</v>
      </c>
      <c r="H658" s="7">
        <f t="shared" si="51"/>
        <v>2649521</v>
      </c>
      <c r="I658" s="39">
        <f t="shared" si="52"/>
        <v>5768</v>
      </c>
      <c r="J658" s="7">
        <f t="shared" si="53"/>
        <v>459.34830097087377</v>
      </c>
      <c r="K658" s="7">
        <f t="shared" si="54"/>
        <v>-227400</v>
      </c>
    </row>
    <row r="659" spans="1:11" ht="16" x14ac:dyDescent="0.2">
      <c r="A659" s="5" t="s">
        <v>1113</v>
      </c>
      <c r="B659" s="3" t="s">
        <v>558</v>
      </c>
      <c r="C659" s="4" t="s">
        <v>1046</v>
      </c>
      <c r="D659" t="s">
        <v>1114</v>
      </c>
      <c r="E659" s="13" t="s">
        <v>1469</v>
      </c>
      <c r="F659" s="13" t="s">
        <v>1512</v>
      </c>
      <c r="G659">
        <f t="shared" si="50"/>
        <v>6</v>
      </c>
      <c r="H659" s="7">
        <f t="shared" si="51"/>
        <v>2649521</v>
      </c>
      <c r="I659" s="39">
        <f t="shared" si="52"/>
        <v>5768</v>
      </c>
      <c r="J659" s="7">
        <f t="shared" si="53"/>
        <v>459.34830097087377</v>
      </c>
      <c r="K659" s="7">
        <f t="shared" si="54"/>
        <v>-227400</v>
      </c>
    </row>
    <row r="660" spans="1:11" ht="16" x14ac:dyDescent="0.2">
      <c r="A660" s="5" t="s">
        <v>1115</v>
      </c>
      <c r="B660" s="3" t="s">
        <v>558</v>
      </c>
      <c r="C660" s="4" t="s">
        <v>1046</v>
      </c>
      <c r="D660" t="s">
        <v>1116</v>
      </c>
      <c r="E660" s="13" t="s">
        <v>1452</v>
      </c>
      <c r="F660" s="13" t="s">
        <v>1512</v>
      </c>
      <c r="G660">
        <f t="shared" si="50"/>
        <v>5</v>
      </c>
      <c r="H660" s="7">
        <f t="shared" si="51"/>
        <v>24326730</v>
      </c>
      <c r="I660" s="39">
        <f t="shared" si="52"/>
        <v>5902</v>
      </c>
      <c r="J660" s="7">
        <f t="shared" si="53"/>
        <v>4121.7773636055572</v>
      </c>
      <c r="K660" s="7">
        <f t="shared" si="54"/>
        <v>-810899</v>
      </c>
    </row>
    <row r="661" spans="1:11" ht="16" x14ac:dyDescent="0.2">
      <c r="A661" s="5" t="s">
        <v>1117</v>
      </c>
      <c r="B661" s="3" t="s">
        <v>558</v>
      </c>
      <c r="C661" s="4" t="s">
        <v>1046</v>
      </c>
      <c r="D661" t="s">
        <v>1118</v>
      </c>
      <c r="E661" s="13" t="s">
        <v>1478</v>
      </c>
      <c r="F661" s="13" t="s">
        <v>1519</v>
      </c>
      <c r="G661">
        <f t="shared" si="50"/>
        <v>5</v>
      </c>
      <c r="H661" s="7">
        <f t="shared" si="51"/>
        <v>25157396</v>
      </c>
      <c r="I661" s="39">
        <f t="shared" si="52"/>
        <v>5893</v>
      </c>
      <c r="J661" s="7">
        <f t="shared" si="53"/>
        <v>4269.0303750212115</v>
      </c>
      <c r="K661" s="7">
        <f t="shared" si="54"/>
        <v>-837327</v>
      </c>
    </row>
    <row r="662" spans="1:11" ht="16" x14ac:dyDescent="0.2">
      <c r="A662" s="5" t="s">
        <v>1117</v>
      </c>
      <c r="B662" s="3" t="s">
        <v>558</v>
      </c>
      <c r="C662" s="4" t="s">
        <v>1046</v>
      </c>
      <c r="D662" t="s">
        <v>1118</v>
      </c>
      <c r="E662" s="13" t="s">
        <v>1475</v>
      </c>
      <c r="F662" s="13" t="s">
        <v>1519</v>
      </c>
      <c r="G662">
        <f t="shared" si="50"/>
        <v>5</v>
      </c>
      <c r="H662" s="7">
        <f t="shared" si="51"/>
        <v>25157396</v>
      </c>
      <c r="I662" s="39">
        <f t="shared" si="52"/>
        <v>5893</v>
      </c>
      <c r="J662" s="7">
        <f t="shared" si="53"/>
        <v>4269.0303750212115</v>
      </c>
      <c r="K662" s="7">
        <f t="shared" si="54"/>
        <v>-837327</v>
      </c>
    </row>
    <row r="663" spans="1:11" ht="16" x14ac:dyDescent="0.2">
      <c r="A663" s="5" t="s">
        <v>1117</v>
      </c>
      <c r="B663" s="3" t="s">
        <v>558</v>
      </c>
      <c r="C663" s="4" t="s">
        <v>1046</v>
      </c>
      <c r="D663" t="s">
        <v>1118</v>
      </c>
      <c r="E663" s="13" t="s">
        <v>1453</v>
      </c>
      <c r="F663" s="13" t="s">
        <v>1519</v>
      </c>
      <c r="G663">
        <f t="shared" si="50"/>
        <v>5</v>
      </c>
      <c r="H663" s="7">
        <f t="shared" si="51"/>
        <v>25157396</v>
      </c>
      <c r="I663" s="39">
        <f t="shared" si="52"/>
        <v>5893</v>
      </c>
      <c r="J663" s="7">
        <f t="shared" si="53"/>
        <v>4269.0303750212115</v>
      </c>
      <c r="K663" s="7">
        <f t="shared" si="54"/>
        <v>-837327</v>
      </c>
    </row>
    <row r="664" spans="1:11" ht="16" x14ac:dyDescent="0.2">
      <c r="A664" s="5" t="s">
        <v>1119</v>
      </c>
      <c r="B664" s="3" t="s">
        <v>558</v>
      </c>
      <c r="C664" s="4" t="s">
        <v>1046</v>
      </c>
      <c r="D664" t="s">
        <v>1120</v>
      </c>
      <c r="E664" s="13" t="s">
        <v>1475</v>
      </c>
      <c r="F664" s="13" t="s">
        <v>1519</v>
      </c>
      <c r="G664">
        <f t="shared" si="50"/>
        <v>5</v>
      </c>
      <c r="H664" s="7">
        <f t="shared" si="51"/>
        <v>2821647</v>
      </c>
      <c r="I664" s="39">
        <f t="shared" si="52"/>
        <v>2743</v>
      </c>
      <c r="J664" s="7">
        <f t="shared" si="53"/>
        <v>1028.6718920889537</v>
      </c>
      <c r="K664" s="7">
        <f t="shared" si="54"/>
        <v>-264273</v>
      </c>
    </row>
    <row r="665" spans="1:11" ht="16" x14ac:dyDescent="0.2">
      <c r="A665" s="5" t="s">
        <v>1121</v>
      </c>
      <c r="B665" s="3" t="s">
        <v>558</v>
      </c>
      <c r="C665" s="4" t="s">
        <v>1046</v>
      </c>
      <c r="D665" t="s">
        <v>1122</v>
      </c>
      <c r="E665" s="13" t="s">
        <v>1475</v>
      </c>
      <c r="F665" s="13" t="s">
        <v>1522</v>
      </c>
      <c r="G665">
        <f t="shared" si="50"/>
        <v>5</v>
      </c>
      <c r="H665" s="7">
        <f t="shared" si="51"/>
        <v>0</v>
      </c>
      <c r="I665" s="39">
        <f t="shared" si="52"/>
        <v>3464</v>
      </c>
      <c r="J665" s="7">
        <f t="shared" si="53"/>
        <v>0</v>
      </c>
      <c r="K665" s="7">
        <f t="shared" si="54"/>
        <v>-165245</v>
      </c>
    </row>
    <row r="666" spans="1:11" ht="16" x14ac:dyDescent="0.2">
      <c r="A666" s="5" t="s">
        <v>1121</v>
      </c>
      <c r="B666" s="3" t="s">
        <v>558</v>
      </c>
      <c r="C666" s="4" t="s">
        <v>1046</v>
      </c>
      <c r="D666" t="s">
        <v>1122</v>
      </c>
      <c r="E666" s="13" t="s">
        <v>1475</v>
      </c>
      <c r="F666" s="13" t="s">
        <v>1519</v>
      </c>
      <c r="G666">
        <f t="shared" si="50"/>
        <v>5</v>
      </c>
      <c r="H666" s="7">
        <f t="shared" si="51"/>
        <v>0</v>
      </c>
      <c r="I666" s="39">
        <f t="shared" si="52"/>
        <v>3464</v>
      </c>
      <c r="J666" s="7">
        <f t="shared" si="53"/>
        <v>0</v>
      </c>
      <c r="K666" s="7">
        <f t="shared" si="54"/>
        <v>-165245</v>
      </c>
    </row>
    <row r="667" spans="1:11" ht="16" x14ac:dyDescent="0.2">
      <c r="A667" s="5" t="s">
        <v>1123</v>
      </c>
      <c r="B667" s="3" t="s">
        <v>558</v>
      </c>
      <c r="C667" s="4" t="s">
        <v>1046</v>
      </c>
      <c r="D667" t="s">
        <v>1124</v>
      </c>
      <c r="E667" s="13" t="s">
        <v>1475</v>
      </c>
      <c r="F667" s="13" t="s">
        <v>1522</v>
      </c>
      <c r="G667">
        <f t="shared" si="50"/>
        <v>5</v>
      </c>
      <c r="H667" s="7">
        <f t="shared" si="51"/>
        <v>0</v>
      </c>
      <c r="I667" s="39">
        <f t="shared" si="52"/>
        <v>2790</v>
      </c>
      <c r="J667" s="7">
        <f t="shared" si="53"/>
        <v>0</v>
      </c>
      <c r="K667" s="7">
        <f t="shared" si="54"/>
        <v>-208998</v>
      </c>
    </row>
    <row r="668" spans="1:11" ht="16" x14ac:dyDescent="0.2">
      <c r="A668" s="5" t="s">
        <v>1123</v>
      </c>
      <c r="B668" s="3" t="s">
        <v>558</v>
      </c>
      <c r="C668" s="4" t="s">
        <v>1046</v>
      </c>
      <c r="D668" t="s">
        <v>1124</v>
      </c>
      <c r="E668" s="13" t="s">
        <v>1475</v>
      </c>
      <c r="F668" s="13" t="s">
        <v>1519</v>
      </c>
      <c r="G668">
        <f t="shared" si="50"/>
        <v>5</v>
      </c>
      <c r="H668" s="7">
        <f t="shared" si="51"/>
        <v>0</v>
      </c>
      <c r="I668" s="39">
        <f t="shared" si="52"/>
        <v>2790</v>
      </c>
      <c r="J668" s="7">
        <f t="shared" si="53"/>
        <v>0</v>
      </c>
      <c r="K668" s="7">
        <f t="shared" si="54"/>
        <v>-208998</v>
      </c>
    </row>
    <row r="669" spans="1:11" ht="16" x14ac:dyDescent="0.2">
      <c r="A669" s="5" t="s">
        <v>1125</v>
      </c>
      <c r="B669" s="3" t="s">
        <v>558</v>
      </c>
      <c r="C669" s="4" t="s">
        <v>1046</v>
      </c>
      <c r="D669" t="s">
        <v>1126</v>
      </c>
      <c r="E669" s="13" t="s">
        <v>1475</v>
      </c>
      <c r="F669" s="13" t="s">
        <v>1522</v>
      </c>
      <c r="G669">
        <f t="shared" si="50"/>
        <v>6</v>
      </c>
      <c r="H669" s="7">
        <f t="shared" si="51"/>
        <v>141879</v>
      </c>
      <c r="I669" s="39">
        <f t="shared" si="52"/>
        <v>2043</v>
      </c>
      <c r="J669" s="7">
        <f t="shared" si="53"/>
        <v>69.44640234948605</v>
      </c>
      <c r="K669" s="7">
        <f t="shared" si="54"/>
        <v>-135579</v>
      </c>
    </row>
    <row r="670" spans="1:11" ht="16" x14ac:dyDescent="0.2">
      <c r="A670" s="5" t="s">
        <v>1125</v>
      </c>
      <c r="B670" s="3" t="s">
        <v>558</v>
      </c>
      <c r="C670" s="4" t="s">
        <v>1046</v>
      </c>
      <c r="D670" t="s">
        <v>1126</v>
      </c>
      <c r="E670" s="13" t="s">
        <v>1475</v>
      </c>
      <c r="F670" s="13" t="s">
        <v>1519</v>
      </c>
      <c r="G670">
        <f t="shared" si="50"/>
        <v>6</v>
      </c>
      <c r="H670" s="7">
        <f t="shared" si="51"/>
        <v>141879</v>
      </c>
      <c r="I670" s="39">
        <f t="shared" si="52"/>
        <v>2043</v>
      </c>
      <c r="J670" s="7">
        <f t="shared" si="53"/>
        <v>69.44640234948605</v>
      </c>
      <c r="K670" s="7">
        <f t="shared" si="54"/>
        <v>-135579</v>
      </c>
    </row>
    <row r="671" spans="1:11" ht="16" x14ac:dyDescent="0.2">
      <c r="A671" s="5" t="s">
        <v>1127</v>
      </c>
      <c r="B671" s="3" t="s">
        <v>558</v>
      </c>
      <c r="C671" s="4" t="s">
        <v>1046</v>
      </c>
      <c r="D671" t="s">
        <v>1128</v>
      </c>
      <c r="E671" s="13" t="s">
        <v>1477</v>
      </c>
      <c r="F671" s="13" t="s">
        <v>1520</v>
      </c>
      <c r="G671">
        <f t="shared" si="50"/>
        <v>6</v>
      </c>
      <c r="H671" s="7">
        <f t="shared" si="51"/>
        <v>1489662</v>
      </c>
      <c r="I671" s="39">
        <f t="shared" si="52"/>
        <v>3215</v>
      </c>
      <c r="J671" s="7">
        <f t="shared" si="53"/>
        <v>463.34743390357698</v>
      </c>
      <c r="K671" s="7">
        <f t="shared" si="54"/>
        <v>-143326</v>
      </c>
    </row>
    <row r="672" spans="1:11" ht="16" x14ac:dyDescent="0.2">
      <c r="A672" s="5" t="s">
        <v>1127</v>
      </c>
      <c r="B672" s="3" t="s">
        <v>558</v>
      </c>
      <c r="C672" s="4" t="s">
        <v>1046</v>
      </c>
      <c r="D672" t="s">
        <v>1128</v>
      </c>
      <c r="E672" s="13" t="s">
        <v>1477</v>
      </c>
      <c r="F672" s="13" t="s">
        <v>1522</v>
      </c>
      <c r="G672">
        <f t="shared" si="50"/>
        <v>6</v>
      </c>
      <c r="H672" s="7">
        <f t="shared" si="51"/>
        <v>1489662</v>
      </c>
      <c r="I672" s="39">
        <f t="shared" si="52"/>
        <v>3215</v>
      </c>
      <c r="J672" s="7">
        <f t="shared" si="53"/>
        <v>463.34743390357698</v>
      </c>
      <c r="K672" s="7">
        <f t="shared" si="54"/>
        <v>-143326</v>
      </c>
    </row>
    <row r="673" spans="1:11" ht="16" x14ac:dyDescent="0.2">
      <c r="A673" s="5" t="s">
        <v>1129</v>
      </c>
      <c r="B673" s="3" t="s">
        <v>558</v>
      </c>
      <c r="C673" s="4" t="s">
        <v>1046</v>
      </c>
      <c r="D673" t="s">
        <v>1130</v>
      </c>
      <c r="E673" s="13" t="s">
        <v>1475</v>
      </c>
      <c r="F673" s="13" t="s">
        <v>1522</v>
      </c>
      <c r="G673">
        <f t="shared" si="50"/>
        <v>5</v>
      </c>
      <c r="H673" s="7">
        <f t="shared" si="51"/>
        <v>0</v>
      </c>
      <c r="I673" s="39">
        <f t="shared" si="52"/>
        <v>5365</v>
      </c>
      <c r="J673" s="7">
        <f t="shared" si="53"/>
        <v>0</v>
      </c>
      <c r="K673" s="7">
        <f t="shared" si="54"/>
        <v>-245437</v>
      </c>
    </row>
    <row r="674" spans="1:11" ht="16" x14ac:dyDescent="0.2">
      <c r="A674" s="5" t="s">
        <v>1129</v>
      </c>
      <c r="B674" s="3" t="s">
        <v>558</v>
      </c>
      <c r="C674" s="4" t="s">
        <v>1046</v>
      </c>
      <c r="D674" t="s">
        <v>1130</v>
      </c>
      <c r="E674" s="13" t="s">
        <v>1477</v>
      </c>
      <c r="F674" s="13" t="s">
        <v>1522</v>
      </c>
      <c r="G674">
        <f t="shared" si="50"/>
        <v>5</v>
      </c>
      <c r="H674" s="7">
        <f t="shared" si="51"/>
        <v>0</v>
      </c>
      <c r="I674" s="39">
        <f t="shared" si="52"/>
        <v>5365</v>
      </c>
      <c r="J674" s="7">
        <f t="shared" si="53"/>
        <v>0</v>
      </c>
      <c r="K674" s="7">
        <f t="shared" si="54"/>
        <v>-245437</v>
      </c>
    </row>
    <row r="675" spans="1:11" ht="16" x14ac:dyDescent="0.2">
      <c r="A675" s="5" t="s">
        <v>1129</v>
      </c>
      <c r="B675" s="3" t="s">
        <v>558</v>
      </c>
      <c r="C675" s="4" t="s">
        <v>1046</v>
      </c>
      <c r="D675" t="s">
        <v>1130</v>
      </c>
      <c r="E675" s="13" t="s">
        <v>1473</v>
      </c>
      <c r="F675" s="13" t="s">
        <v>1519</v>
      </c>
      <c r="G675">
        <f t="shared" si="50"/>
        <v>5</v>
      </c>
      <c r="H675" s="7">
        <f t="shared" si="51"/>
        <v>0</v>
      </c>
      <c r="I675" s="39">
        <f t="shared" si="52"/>
        <v>5365</v>
      </c>
      <c r="J675" s="7">
        <f t="shared" si="53"/>
        <v>0</v>
      </c>
      <c r="K675" s="7">
        <f t="shared" si="54"/>
        <v>-245437</v>
      </c>
    </row>
    <row r="676" spans="1:11" ht="16" x14ac:dyDescent="0.2">
      <c r="A676" s="5" t="s">
        <v>1131</v>
      </c>
      <c r="B676" s="3" t="s">
        <v>558</v>
      </c>
      <c r="C676" s="4" t="s">
        <v>1046</v>
      </c>
      <c r="D676" t="s">
        <v>1132</v>
      </c>
      <c r="E676" s="13" t="s">
        <v>1453</v>
      </c>
      <c r="F676" s="13" t="s">
        <v>1519</v>
      </c>
      <c r="G676">
        <f t="shared" si="50"/>
        <v>6</v>
      </c>
      <c r="H676" s="7">
        <f t="shared" si="51"/>
        <v>0</v>
      </c>
      <c r="I676" s="39">
        <f t="shared" si="52"/>
        <v>3879</v>
      </c>
      <c r="J676" s="7">
        <f t="shared" si="53"/>
        <v>0</v>
      </c>
      <c r="K676" s="7">
        <f t="shared" si="54"/>
        <v>-215347</v>
      </c>
    </row>
    <row r="677" spans="1:11" ht="16" x14ac:dyDescent="0.2">
      <c r="A677" s="5" t="s">
        <v>1131</v>
      </c>
      <c r="B677" s="3" t="s">
        <v>558</v>
      </c>
      <c r="C677" s="4" t="s">
        <v>1046</v>
      </c>
      <c r="D677" t="s">
        <v>1132</v>
      </c>
      <c r="E677" s="13" t="s">
        <v>1469</v>
      </c>
      <c r="F677" s="13" t="s">
        <v>1519</v>
      </c>
      <c r="G677">
        <f t="shared" si="50"/>
        <v>6</v>
      </c>
      <c r="H677" s="7">
        <f t="shared" si="51"/>
        <v>0</v>
      </c>
      <c r="I677" s="39">
        <f t="shared" si="52"/>
        <v>3879</v>
      </c>
      <c r="J677" s="7">
        <f t="shared" si="53"/>
        <v>0</v>
      </c>
      <c r="K677" s="7">
        <f t="shared" si="54"/>
        <v>-215347</v>
      </c>
    </row>
    <row r="678" spans="1:11" ht="16" x14ac:dyDescent="0.2">
      <c r="A678" s="5" t="s">
        <v>1133</v>
      </c>
      <c r="B678" s="3" t="s">
        <v>558</v>
      </c>
      <c r="C678" s="4" t="s">
        <v>1046</v>
      </c>
      <c r="D678" t="s">
        <v>1134</v>
      </c>
      <c r="E678" s="13" t="s">
        <v>1478</v>
      </c>
      <c r="F678" s="13" t="s">
        <v>1522</v>
      </c>
      <c r="G678">
        <f t="shared" si="50"/>
        <v>3</v>
      </c>
      <c r="H678" s="7">
        <f t="shared" si="51"/>
        <v>144855050</v>
      </c>
      <c r="I678" s="39">
        <f t="shared" si="52"/>
        <v>19328</v>
      </c>
      <c r="J678" s="7">
        <f t="shared" si="53"/>
        <v>7494.5700538079473</v>
      </c>
      <c r="K678" s="7">
        <f t="shared" si="54"/>
        <v>-4625370</v>
      </c>
    </row>
    <row r="679" spans="1:11" ht="16" x14ac:dyDescent="0.2">
      <c r="A679" s="5" t="s">
        <v>1133</v>
      </c>
      <c r="B679" s="3" t="s">
        <v>558</v>
      </c>
      <c r="C679" s="4" t="s">
        <v>1046</v>
      </c>
      <c r="D679" t="s">
        <v>1134</v>
      </c>
      <c r="E679" s="13" t="s">
        <v>1469</v>
      </c>
      <c r="F679" s="13" t="s">
        <v>1519</v>
      </c>
      <c r="G679">
        <f t="shared" si="50"/>
        <v>3</v>
      </c>
      <c r="H679" s="7">
        <f t="shared" si="51"/>
        <v>144855050</v>
      </c>
      <c r="I679" s="39">
        <f t="shared" si="52"/>
        <v>19328</v>
      </c>
      <c r="J679" s="7">
        <f t="shared" si="53"/>
        <v>7494.5700538079473</v>
      </c>
      <c r="K679" s="7">
        <f t="shared" si="54"/>
        <v>-4625370</v>
      </c>
    </row>
    <row r="680" spans="1:11" ht="16" x14ac:dyDescent="0.2">
      <c r="A680" s="5" t="s">
        <v>1135</v>
      </c>
      <c r="B680" s="3" t="s">
        <v>558</v>
      </c>
      <c r="C680" s="4" t="s">
        <v>1046</v>
      </c>
      <c r="D680" t="s">
        <v>1136</v>
      </c>
      <c r="E680" s="13" t="s">
        <v>1478</v>
      </c>
      <c r="F680" s="13" t="s">
        <v>1522</v>
      </c>
      <c r="G680">
        <f t="shared" si="50"/>
        <v>3</v>
      </c>
      <c r="H680" s="7">
        <f t="shared" si="51"/>
        <v>61029961</v>
      </c>
      <c r="I680" s="39">
        <f t="shared" si="52"/>
        <v>7683</v>
      </c>
      <c r="J680" s="7">
        <f t="shared" si="53"/>
        <v>7943.5065729532735</v>
      </c>
      <c r="K680" s="7">
        <f t="shared" si="54"/>
        <v>-1820705</v>
      </c>
    </row>
    <row r="681" spans="1:11" ht="16" x14ac:dyDescent="0.2">
      <c r="A681" s="5" t="s">
        <v>1137</v>
      </c>
      <c r="B681" s="3" t="s">
        <v>558</v>
      </c>
      <c r="C681" s="4" t="s">
        <v>1046</v>
      </c>
      <c r="D681" t="s">
        <v>1138</v>
      </c>
      <c r="E681" s="13" t="s">
        <v>1475</v>
      </c>
      <c r="F681" s="13" t="s">
        <v>1519</v>
      </c>
      <c r="G681">
        <f t="shared" si="50"/>
        <v>6</v>
      </c>
      <c r="H681" s="7">
        <f t="shared" si="51"/>
        <v>0</v>
      </c>
      <c r="I681" s="39">
        <f t="shared" si="52"/>
        <v>47</v>
      </c>
      <c r="J681" s="7">
        <f t="shared" si="53"/>
        <v>0</v>
      </c>
      <c r="K681" s="7">
        <f t="shared" si="54"/>
        <v>-1719</v>
      </c>
    </row>
    <row r="682" spans="1:11" ht="16" x14ac:dyDescent="0.2">
      <c r="A682" s="5" t="s">
        <v>1139</v>
      </c>
      <c r="B682" s="3" t="s">
        <v>558</v>
      </c>
      <c r="C682" s="4" t="s">
        <v>1046</v>
      </c>
      <c r="D682" t="s">
        <v>1140</v>
      </c>
      <c r="E682" s="13" t="s">
        <v>1474</v>
      </c>
      <c r="F682" s="13" t="s">
        <v>1521</v>
      </c>
      <c r="G682">
        <f t="shared" si="50"/>
        <v>6</v>
      </c>
      <c r="H682" s="7">
        <f t="shared" si="51"/>
        <v>1660062</v>
      </c>
      <c r="I682" s="39">
        <f t="shared" si="52"/>
        <v>1997</v>
      </c>
      <c r="J682" s="7">
        <f t="shared" si="53"/>
        <v>831.27791687531294</v>
      </c>
      <c r="K682" s="7">
        <f t="shared" si="54"/>
        <v>-72733</v>
      </c>
    </row>
    <row r="683" spans="1:11" ht="16" x14ac:dyDescent="0.2">
      <c r="A683" s="5" t="s">
        <v>1141</v>
      </c>
      <c r="B683" s="3" t="s">
        <v>558</v>
      </c>
      <c r="C683" s="4" t="s">
        <v>1046</v>
      </c>
      <c r="D683" t="s">
        <v>1142</v>
      </c>
      <c r="E683" s="13" t="s">
        <v>1476</v>
      </c>
      <c r="F683" s="13" t="s">
        <v>1521</v>
      </c>
      <c r="G683">
        <f t="shared" si="50"/>
        <v>0</v>
      </c>
      <c r="H683" s="7">
        <f t="shared" si="51"/>
        <v>0</v>
      </c>
      <c r="I683" s="39">
        <f t="shared" si="52"/>
        <v>0</v>
      </c>
      <c r="J683" s="7">
        <f t="shared" si="53"/>
        <v>0</v>
      </c>
      <c r="K683" s="7">
        <f t="shared" si="54"/>
        <v>0</v>
      </c>
    </row>
    <row r="684" spans="1:11" ht="16" x14ac:dyDescent="0.2">
      <c r="A684" s="5" t="s">
        <v>1141</v>
      </c>
      <c r="B684" s="3" t="s">
        <v>558</v>
      </c>
      <c r="C684" s="4" t="s">
        <v>1046</v>
      </c>
      <c r="D684" t="s">
        <v>1142</v>
      </c>
      <c r="E684" s="13" t="s">
        <v>1474</v>
      </c>
      <c r="F684" s="13" t="s">
        <v>1521</v>
      </c>
      <c r="G684">
        <f t="shared" si="50"/>
        <v>0</v>
      </c>
      <c r="H684" s="7">
        <f t="shared" si="51"/>
        <v>0</v>
      </c>
      <c r="I684" s="39">
        <f t="shared" si="52"/>
        <v>0</v>
      </c>
      <c r="J684" s="7">
        <f t="shared" si="53"/>
        <v>0</v>
      </c>
      <c r="K684" s="7">
        <f t="shared" si="54"/>
        <v>0</v>
      </c>
    </row>
    <row r="685" spans="1:11" ht="16" x14ac:dyDescent="0.2">
      <c r="A685" s="5" t="s">
        <v>1143</v>
      </c>
      <c r="B685" s="3" t="s">
        <v>558</v>
      </c>
      <c r="C685" s="4" t="s">
        <v>1046</v>
      </c>
      <c r="D685" t="s">
        <v>1144</v>
      </c>
      <c r="E685" s="13" t="s">
        <v>1476</v>
      </c>
      <c r="F685" s="13" t="s">
        <v>1521</v>
      </c>
      <c r="G685">
        <f t="shared" si="50"/>
        <v>6</v>
      </c>
      <c r="H685" s="7">
        <f t="shared" si="51"/>
        <v>0</v>
      </c>
      <c r="I685" s="39">
        <f t="shared" si="52"/>
        <v>198</v>
      </c>
      <c r="J685" s="7">
        <f t="shared" si="53"/>
        <v>0</v>
      </c>
      <c r="K685" s="7">
        <f t="shared" si="54"/>
        <v>-7778</v>
      </c>
    </row>
    <row r="686" spans="1:11" ht="16" x14ac:dyDescent="0.2">
      <c r="A686" s="5" t="s">
        <v>1145</v>
      </c>
      <c r="B686" s="3" t="s">
        <v>558</v>
      </c>
      <c r="C686" s="4" t="s">
        <v>1046</v>
      </c>
      <c r="D686" t="s">
        <v>1146</v>
      </c>
      <c r="E686" s="13" t="s">
        <v>1477</v>
      </c>
      <c r="F686" s="13" t="s">
        <v>1520</v>
      </c>
      <c r="G686">
        <f t="shared" si="50"/>
        <v>6</v>
      </c>
      <c r="H686" s="7">
        <f t="shared" si="51"/>
        <v>4085583</v>
      </c>
      <c r="I686" s="39">
        <f t="shared" si="52"/>
        <v>8208</v>
      </c>
      <c r="J686" s="7">
        <f t="shared" si="53"/>
        <v>497.75621345029242</v>
      </c>
      <c r="K686" s="7">
        <f t="shared" si="54"/>
        <v>-274461</v>
      </c>
    </row>
    <row r="687" spans="1:11" ht="16" x14ac:dyDescent="0.2">
      <c r="A687" s="5" t="s">
        <v>1147</v>
      </c>
      <c r="B687" s="3" t="s">
        <v>558</v>
      </c>
      <c r="C687" s="4" t="s">
        <v>1046</v>
      </c>
      <c r="D687" t="s">
        <v>1148</v>
      </c>
      <c r="E687" s="13" t="s">
        <v>1477</v>
      </c>
      <c r="F687" s="13" t="s">
        <v>1520</v>
      </c>
      <c r="G687">
        <f t="shared" si="50"/>
        <v>6</v>
      </c>
      <c r="H687" s="7">
        <f t="shared" si="51"/>
        <v>0</v>
      </c>
      <c r="I687" s="39">
        <f t="shared" si="52"/>
        <v>2894</v>
      </c>
      <c r="J687" s="7">
        <f t="shared" si="53"/>
        <v>0</v>
      </c>
      <c r="K687" s="7">
        <f t="shared" si="54"/>
        <v>-257886</v>
      </c>
    </row>
    <row r="688" spans="1:11" ht="16" x14ac:dyDescent="0.2">
      <c r="A688" s="5" t="s">
        <v>1149</v>
      </c>
      <c r="B688" s="3" t="s">
        <v>558</v>
      </c>
      <c r="C688" s="4" t="s">
        <v>1046</v>
      </c>
      <c r="D688" t="s">
        <v>1150</v>
      </c>
      <c r="E688" s="13" t="s">
        <v>1476</v>
      </c>
      <c r="F688" s="13" t="s">
        <v>1521</v>
      </c>
      <c r="G688">
        <f t="shared" si="50"/>
        <v>6</v>
      </c>
      <c r="H688" s="7">
        <f t="shared" si="51"/>
        <v>0</v>
      </c>
      <c r="I688" s="39">
        <f t="shared" si="52"/>
        <v>155</v>
      </c>
      <c r="J688" s="7">
        <f t="shared" si="53"/>
        <v>0</v>
      </c>
      <c r="K688" s="7">
        <f t="shared" si="54"/>
        <v>0</v>
      </c>
    </row>
    <row r="689" spans="1:11" ht="16" x14ac:dyDescent="0.2">
      <c r="A689" s="5" t="s">
        <v>1151</v>
      </c>
      <c r="B689" s="3" t="s">
        <v>558</v>
      </c>
      <c r="C689" s="4" t="s">
        <v>1046</v>
      </c>
      <c r="D689" t="s">
        <v>1152</v>
      </c>
      <c r="E689" s="13" t="s">
        <v>1476</v>
      </c>
      <c r="F689" s="13" t="s">
        <v>1521</v>
      </c>
      <c r="G689">
        <f t="shared" si="50"/>
        <v>6</v>
      </c>
      <c r="H689" s="7">
        <f t="shared" si="51"/>
        <v>0</v>
      </c>
      <c r="I689" s="39">
        <f t="shared" si="52"/>
        <v>1841</v>
      </c>
      <c r="J689" s="7">
        <f t="shared" si="53"/>
        <v>0</v>
      </c>
      <c r="K689" s="7">
        <f t="shared" si="54"/>
        <v>-87490</v>
      </c>
    </row>
    <row r="690" spans="1:11" ht="16" x14ac:dyDescent="0.2">
      <c r="A690" s="5" t="s">
        <v>1153</v>
      </c>
      <c r="B690" s="3" t="s">
        <v>558</v>
      </c>
      <c r="C690" s="4" t="s">
        <v>1046</v>
      </c>
      <c r="D690" t="s">
        <v>1154</v>
      </c>
      <c r="E690" s="13" t="s">
        <v>1476</v>
      </c>
      <c r="F690" s="13" t="s">
        <v>1521</v>
      </c>
      <c r="G690">
        <f t="shared" si="50"/>
        <v>6</v>
      </c>
      <c r="H690" s="7">
        <f t="shared" si="51"/>
        <v>0</v>
      </c>
      <c r="I690" s="39">
        <f t="shared" si="52"/>
        <v>101</v>
      </c>
      <c r="J690" s="7">
        <f t="shared" si="53"/>
        <v>0</v>
      </c>
      <c r="K690" s="7">
        <f t="shared" si="54"/>
        <v>0</v>
      </c>
    </row>
    <row r="691" spans="1:11" ht="16" x14ac:dyDescent="0.2">
      <c r="A691" s="5" t="s">
        <v>1155</v>
      </c>
      <c r="B691" s="3" t="s">
        <v>558</v>
      </c>
      <c r="C691" s="4" t="s">
        <v>1046</v>
      </c>
      <c r="D691" t="s">
        <v>1156</v>
      </c>
      <c r="E691" s="13" t="s">
        <v>1476</v>
      </c>
      <c r="F691" s="13" t="s">
        <v>1521</v>
      </c>
      <c r="G691">
        <f t="shared" si="50"/>
        <v>5</v>
      </c>
      <c r="H691" s="7">
        <f t="shared" si="51"/>
        <v>6046033</v>
      </c>
      <c r="I691" s="39">
        <f t="shared" si="52"/>
        <v>2058</v>
      </c>
      <c r="J691" s="7">
        <f t="shared" si="53"/>
        <v>2937.8197278911566</v>
      </c>
      <c r="K691" s="7">
        <f t="shared" si="54"/>
        <v>-280043</v>
      </c>
    </row>
    <row r="692" spans="1:11" ht="16" x14ac:dyDescent="0.2">
      <c r="A692" s="5" t="s">
        <v>1157</v>
      </c>
      <c r="B692" s="3" t="s">
        <v>558</v>
      </c>
      <c r="C692" s="4" t="s">
        <v>1046</v>
      </c>
      <c r="D692" t="s">
        <v>1158</v>
      </c>
      <c r="E692" s="13" t="s">
        <v>1476</v>
      </c>
      <c r="F692" s="13" t="s">
        <v>1521</v>
      </c>
      <c r="G692">
        <f t="shared" si="50"/>
        <v>6</v>
      </c>
      <c r="H692" s="7">
        <f t="shared" si="51"/>
        <v>0</v>
      </c>
      <c r="I692" s="39">
        <f t="shared" si="52"/>
        <v>1498</v>
      </c>
      <c r="J692" s="7">
        <f t="shared" si="53"/>
        <v>0</v>
      </c>
      <c r="K692" s="7">
        <f t="shared" si="54"/>
        <v>-165580</v>
      </c>
    </row>
    <row r="693" spans="1:11" ht="16" x14ac:dyDescent="0.2">
      <c r="A693" s="5" t="s">
        <v>1159</v>
      </c>
      <c r="B693" s="3" t="s">
        <v>558</v>
      </c>
      <c r="C693" s="4" t="s">
        <v>1046</v>
      </c>
      <c r="D693" t="s">
        <v>1160</v>
      </c>
      <c r="E693" s="13" t="s">
        <v>1476</v>
      </c>
      <c r="F693" s="13" t="s">
        <v>1521</v>
      </c>
      <c r="G693">
        <f t="shared" si="50"/>
        <v>6</v>
      </c>
      <c r="H693" s="7">
        <f t="shared" si="51"/>
        <v>0</v>
      </c>
      <c r="I693" s="39">
        <f t="shared" si="52"/>
        <v>203</v>
      </c>
      <c r="J693" s="7">
        <f t="shared" si="53"/>
        <v>0</v>
      </c>
      <c r="K693" s="7">
        <f t="shared" si="54"/>
        <v>0</v>
      </c>
    </row>
    <row r="694" spans="1:11" ht="16" x14ac:dyDescent="0.2">
      <c r="A694" s="5" t="s">
        <v>1161</v>
      </c>
      <c r="B694" s="3" t="s">
        <v>558</v>
      </c>
      <c r="C694" s="4" t="s">
        <v>1046</v>
      </c>
      <c r="D694" t="s">
        <v>1162</v>
      </c>
      <c r="E694" s="13" t="s">
        <v>1476</v>
      </c>
      <c r="F694" s="13" t="s">
        <v>1521</v>
      </c>
      <c r="G694">
        <f t="shared" si="50"/>
        <v>5</v>
      </c>
      <c r="H694" s="7">
        <f t="shared" si="51"/>
        <v>3508667</v>
      </c>
      <c r="I694" s="39">
        <f t="shared" si="52"/>
        <v>3115</v>
      </c>
      <c r="J694" s="7">
        <f t="shared" si="53"/>
        <v>1126.3778491171749</v>
      </c>
      <c r="K694" s="7">
        <f t="shared" si="54"/>
        <v>-250003</v>
      </c>
    </row>
    <row r="695" spans="1:11" ht="16" x14ac:dyDescent="0.2">
      <c r="A695" s="5" t="s">
        <v>1161</v>
      </c>
      <c r="B695" s="3" t="s">
        <v>558</v>
      </c>
      <c r="C695" s="4" t="s">
        <v>1046</v>
      </c>
      <c r="D695" t="s">
        <v>1162</v>
      </c>
      <c r="E695" s="13" t="s">
        <v>1474</v>
      </c>
      <c r="F695" s="13" t="s">
        <v>1521</v>
      </c>
      <c r="G695">
        <f t="shared" si="50"/>
        <v>5</v>
      </c>
      <c r="H695" s="7">
        <f t="shared" si="51"/>
        <v>3508667</v>
      </c>
      <c r="I695" s="39">
        <f t="shared" si="52"/>
        <v>3115</v>
      </c>
      <c r="J695" s="7">
        <f t="shared" si="53"/>
        <v>1126.3778491171749</v>
      </c>
      <c r="K695" s="7">
        <f t="shared" si="54"/>
        <v>-250003</v>
      </c>
    </row>
    <row r="696" spans="1:11" ht="16" x14ac:dyDescent="0.2">
      <c r="A696" s="5" t="s">
        <v>1163</v>
      </c>
      <c r="B696" s="3" t="s">
        <v>558</v>
      </c>
      <c r="C696" s="4" t="s">
        <v>1046</v>
      </c>
      <c r="D696" t="s">
        <v>1164</v>
      </c>
      <c r="E696" s="13" t="s">
        <v>1476</v>
      </c>
      <c r="F696" s="13" t="s">
        <v>1521</v>
      </c>
      <c r="G696">
        <f t="shared" si="50"/>
        <v>6</v>
      </c>
      <c r="H696" s="7">
        <f t="shared" si="51"/>
        <v>0</v>
      </c>
      <c r="I696" s="39">
        <f t="shared" si="52"/>
        <v>272</v>
      </c>
      <c r="J696" s="7">
        <f t="shared" si="53"/>
        <v>0</v>
      </c>
      <c r="K696" s="7">
        <f t="shared" si="54"/>
        <v>-64736</v>
      </c>
    </row>
    <row r="697" spans="1:11" ht="16" x14ac:dyDescent="0.2">
      <c r="A697" s="5" t="s">
        <v>1165</v>
      </c>
      <c r="B697" s="3" t="s">
        <v>558</v>
      </c>
      <c r="C697" s="4" t="s">
        <v>1046</v>
      </c>
      <c r="D697" t="s">
        <v>1166</v>
      </c>
      <c r="E697" s="13" t="s">
        <v>1476</v>
      </c>
      <c r="F697" s="13" t="s">
        <v>1521</v>
      </c>
      <c r="G697">
        <f t="shared" si="50"/>
        <v>6</v>
      </c>
      <c r="H697" s="7">
        <f t="shared" si="51"/>
        <v>246420</v>
      </c>
      <c r="I697" s="39">
        <f t="shared" si="52"/>
        <v>383</v>
      </c>
      <c r="J697" s="7">
        <f t="shared" si="53"/>
        <v>643.3942558746736</v>
      </c>
      <c r="K697" s="7">
        <f t="shared" si="54"/>
        <v>-63982</v>
      </c>
    </row>
    <row r="698" spans="1:11" ht="16" x14ac:dyDescent="0.2">
      <c r="A698" s="5" t="s">
        <v>1167</v>
      </c>
      <c r="B698" s="3" t="s">
        <v>558</v>
      </c>
      <c r="C698" s="4" t="s">
        <v>1046</v>
      </c>
      <c r="D698" t="s">
        <v>1168</v>
      </c>
      <c r="E698" s="13" t="s">
        <v>1474</v>
      </c>
      <c r="F698" s="13" t="s">
        <v>1521</v>
      </c>
      <c r="G698">
        <f t="shared" si="50"/>
        <v>6</v>
      </c>
      <c r="H698" s="7">
        <f t="shared" si="51"/>
        <v>0</v>
      </c>
      <c r="I698" s="39">
        <f t="shared" si="52"/>
        <v>96</v>
      </c>
      <c r="J698" s="7">
        <f t="shared" si="53"/>
        <v>0</v>
      </c>
      <c r="K698" s="7">
        <f t="shared" si="54"/>
        <v>-16718</v>
      </c>
    </row>
    <row r="699" spans="1:11" ht="16" x14ac:dyDescent="0.2">
      <c r="A699" s="5" t="s">
        <v>1169</v>
      </c>
      <c r="B699" s="3" t="s">
        <v>558</v>
      </c>
      <c r="C699" s="4" t="s">
        <v>1046</v>
      </c>
      <c r="D699" t="s">
        <v>1170</v>
      </c>
      <c r="E699" s="13" t="s">
        <v>1474</v>
      </c>
      <c r="F699" s="13" t="s">
        <v>1521</v>
      </c>
      <c r="G699">
        <f t="shared" si="50"/>
        <v>6</v>
      </c>
      <c r="H699" s="7">
        <f t="shared" si="51"/>
        <v>0</v>
      </c>
      <c r="I699" s="39">
        <f t="shared" si="52"/>
        <v>63</v>
      </c>
      <c r="J699" s="7">
        <f t="shared" si="53"/>
        <v>0</v>
      </c>
      <c r="K699" s="7">
        <f t="shared" si="54"/>
        <v>0</v>
      </c>
    </row>
    <row r="700" spans="1:11" ht="16" x14ac:dyDescent="0.2">
      <c r="A700" s="5" t="s">
        <v>1171</v>
      </c>
      <c r="B700" s="3" t="s">
        <v>558</v>
      </c>
      <c r="C700" s="4" t="s">
        <v>1046</v>
      </c>
      <c r="D700" t="s">
        <v>1172</v>
      </c>
      <c r="E700" s="13" t="s">
        <v>1474</v>
      </c>
      <c r="F700" s="13" t="s">
        <v>1521</v>
      </c>
      <c r="G700">
        <f t="shared" si="50"/>
        <v>6</v>
      </c>
      <c r="H700" s="7">
        <f t="shared" si="51"/>
        <v>0</v>
      </c>
      <c r="I700" s="39">
        <f t="shared" si="52"/>
        <v>756</v>
      </c>
      <c r="J700" s="7">
        <f t="shared" si="53"/>
        <v>0</v>
      </c>
      <c r="K700" s="7">
        <f t="shared" si="54"/>
        <v>-157665</v>
      </c>
    </row>
    <row r="701" spans="1:11" ht="16" x14ac:dyDescent="0.2">
      <c r="A701" s="5" t="s">
        <v>1173</v>
      </c>
      <c r="B701" s="3" t="s">
        <v>558</v>
      </c>
      <c r="C701" s="4" t="s">
        <v>1046</v>
      </c>
      <c r="D701" t="s">
        <v>1174</v>
      </c>
      <c r="E701" s="13" t="s">
        <v>1474</v>
      </c>
      <c r="F701" s="13" t="s">
        <v>1521</v>
      </c>
      <c r="G701">
        <f t="shared" si="50"/>
        <v>5</v>
      </c>
      <c r="H701" s="7">
        <f t="shared" si="51"/>
        <v>860746</v>
      </c>
      <c r="I701" s="39">
        <f t="shared" si="52"/>
        <v>633</v>
      </c>
      <c r="J701" s="7">
        <f t="shared" si="53"/>
        <v>1359.7883096366509</v>
      </c>
      <c r="K701" s="7">
        <f t="shared" si="54"/>
        <v>-119208</v>
      </c>
    </row>
    <row r="702" spans="1:11" ht="16" x14ac:dyDescent="0.2">
      <c r="A702" s="5" t="s">
        <v>1175</v>
      </c>
      <c r="B702" s="3" t="s">
        <v>558</v>
      </c>
      <c r="C702" s="4" t="s">
        <v>1046</v>
      </c>
      <c r="D702" t="s">
        <v>1176</v>
      </c>
      <c r="E702" s="13" t="s">
        <v>1474</v>
      </c>
      <c r="F702" s="13" t="s">
        <v>1521</v>
      </c>
      <c r="G702">
        <f t="shared" si="50"/>
        <v>6</v>
      </c>
      <c r="H702" s="7">
        <f t="shared" si="51"/>
        <v>0</v>
      </c>
      <c r="I702" s="39">
        <f t="shared" si="52"/>
        <v>1095</v>
      </c>
      <c r="J702" s="7">
        <f t="shared" si="53"/>
        <v>0</v>
      </c>
      <c r="K702" s="7">
        <f t="shared" si="54"/>
        <v>-48527</v>
      </c>
    </row>
    <row r="703" spans="1:11" ht="16" x14ac:dyDescent="0.2">
      <c r="A703" s="5" t="s">
        <v>1178</v>
      </c>
      <c r="B703" s="3" t="s">
        <v>247</v>
      </c>
      <c r="C703" s="4" t="s">
        <v>1177</v>
      </c>
      <c r="D703" t="s">
        <v>1479</v>
      </c>
      <c r="E703" s="13" t="s">
        <v>1460</v>
      </c>
      <c r="F703" s="13" t="s">
        <v>1500</v>
      </c>
      <c r="G703">
        <f t="shared" si="50"/>
        <v>4</v>
      </c>
      <c r="H703" s="7">
        <f t="shared" si="51"/>
        <v>8602632</v>
      </c>
      <c r="I703" s="39">
        <f t="shared" si="52"/>
        <v>1509</v>
      </c>
      <c r="J703" s="7">
        <f t="shared" si="53"/>
        <v>5700.8827037773362</v>
      </c>
      <c r="K703" s="7">
        <f t="shared" si="54"/>
        <v>-1246378</v>
      </c>
    </row>
    <row r="704" spans="1:11" ht="16" x14ac:dyDescent="0.2">
      <c r="A704" s="5" t="s">
        <v>1179</v>
      </c>
      <c r="B704" s="3" t="s">
        <v>247</v>
      </c>
      <c r="C704" s="4" t="s">
        <v>1177</v>
      </c>
      <c r="D704" t="s">
        <v>1180</v>
      </c>
      <c r="E704" s="13" t="s">
        <v>1460</v>
      </c>
      <c r="F704" s="13" t="s">
        <v>1500</v>
      </c>
      <c r="G704">
        <f t="shared" si="50"/>
        <v>5</v>
      </c>
      <c r="H704" s="7">
        <f t="shared" si="51"/>
        <v>0</v>
      </c>
      <c r="I704" s="39">
        <f t="shared" si="52"/>
        <v>464</v>
      </c>
      <c r="J704" s="7">
        <f t="shared" si="53"/>
        <v>0</v>
      </c>
      <c r="K704" s="7">
        <f t="shared" si="54"/>
        <v>-173441</v>
      </c>
    </row>
    <row r="705" spans="1:11" ht="16" x14ac:dyDescent="0.2">
      <c r="A705" s="5" t="s">
        <v>1181</v>
      </c>
      <c r="B705" s="3" t="s">
        <v>247</v>
      </c>
      <c r="C705" s="4" t="s">
        <v>1177</v>
      </c>
      <c r="D705" t="s">
        <v>1182</v>
      </c>
      <c r="E705" s="13" t="s">
        <v>1460</v>
      </c>
      <c r="F705" s="13" t="s">
        <v>1500</v>
      </c>
      <c r="G705">
        <f t="shared" si="50"/>
        <v>0</v>
      </c>
      <c r="H705" s="7">
        <f t="shared" si="51"/>
        <v>0</v>
      </c>
      <c r="I705" s="39">
        <f t="shared" si="52"/>
        <v>0</v>
      </c>
      <c r="J705" s="7">
        <f t="shared" si="53"/>
        <v>0</v>
      </c>
      <c r="K705" s="7">
        <f t="shared" si="54"/>
        <v>0</v>
      </c>
    </row>
    <row r="706" spans="1:11" ht="16" x14ac:dyDescent="0.2">
      <c r="A706" s="5" t="s">
        <v>1183</v>
      </c>
      <c r="B706" s="3" t="s">
        <v>247</v>
      </c>
      <c r="C706" s="4" t="s">
        <v>1177</v>
      </c>
      <c r="D706" t="s">
        <v>1184</v>
      </c>
      <c r="E706" s="13" t="s">
        <v>1418</v>
      </c>
      <c r="F706" s="13" t="s">
        <v>1500</v>
      </c>
      <c r="G706">
        <f t="shared" ref="G706:G769" si="55">VLOOKUP($A706,data,5,FALSE)</f>
        <v>5</v>
      </c>
      <c r="H706" s="7">
        <f t="shared" ref="H706:H769" si="56">VLOOKUP($A706,data,6,FALSE)</f>
        <v>1580172</v>
      </c>
      <c r="I706" s="39">
        <f t="shared" ref="I706:I769" si="57">VLOOKUP($A706,data,7,FALSE)</f>
        <v>944</v>
      </c>
      <c r="J706" s="7">
        <f t="shared" ref="J706:J769" si="58">VLOOKUP($A706,data,8,FALSE)</f>
        <v>1673.9110169491526</v>
      </c>
      <c r="K706" s="7">
        <f t="shared" ref="K706:K769" si="59">VLOOKUP($A706,data,9,FALSE)</f>
        <v>-370720</v>
      </c>
    </row>
    <row r="707" spans="1:11" ht="16" x14ac:dyDescent="0.2">
      <c r="A707" s="5" t="s">
        <v>1185</v>
      </c>
      <c r="B707" s="3" t="s">
        <v>247</v>
      </c>
      <c r="C707" s="4" t="s">
        <v>1177</v>
      </c>
      <c r="D707" t="s">
        <v>1186</v>
      </c>
      <c r="E707" s="13" t="s">
        <v>1460</v>
      </c>
      <c r="F707" s="13" t="s">
        <v>1500</v>
      </c>
      <c r="G707">
        <f t="shared" si="55"/>
        <v>0</v>
      </c>
      <c r="H707" s="7">
        <f t="shared" si="56"/>
        <v>0</v>
      </c>
      <c r="I707" s="39">
        <f t="shared" si="57"/>
        <v>0</v>
      </c>
      <c r="J707" s="7">
        <f t="shared" si="58"/>
        <v>0</v>
      </c>
      <c r="K707" s="7">
        <f t="shared" si="59"/>
        <v>0</v>
      </c>
    </row>
    <row r="708" spans="1:11" ht="16" x14ac:dyDescent="0.2">
      <c r="A708" s="5" t="s">
        <v>1187</v>
      </c>
      <c r="B708" s="3" t="s">
        <v>247</v>
      </c>
      <c r="C708" s="4" t="s">
        <v>1177</v>
      </c>
      <c r="D708" t="s">
        <v>1188</v>
      </c>
      <c r="E708" s="13" t="s">
        <v>1460</v>
      </c>
      <c r="F708" s="13" t="s">
        <v>1500</v>
      </c>
      <c r="G708">
        <f t="shared" si="55"/>
        <v>0</v>
      </c>
      <c r="H708" s="7">
        <f t="shared" si="56"/>
        <v>0</v>
      </c>
      <c r="I708" s="39">
        <f t="shared" si="57"/>
        <v>0</v>
      </c>
      <c r="J708" s="7">
        <f t="shared" si="58"/>
        <v>0</v>
      </c>
      <c r="K708" s="7">
        <f t="shared" si="59"/>
        <v>0</v>
      </c>
    </row>
    <row r="709" spans="1:11" ht="16" x14ac:dyDescent="0.2">
      <c r="A709" s="5" t="s">
        <v>1189</v>
      </c>
      <c r="B709" s="3" t="s">
        <v>247</v>
      </c>
      <c r="C709" s="4" t="s">
        <v>1177</v>
      </c>
      <c r="D709" t="s">
        <v>1190</v>
      </c>
      <c r="E709" s="13" t="s">
        <v>1460</v>
      </c>
      <c r="F709" s="13" t="s">
        <v>1500</v>
      </c>
      <c r="G709">
        <f t="shared" si="55"/>
        <v>4</v>
      </c>
      <c r="H709" s="7">
        <f t="shared" si="56"/>
        <v>10726874</v>
      </c>
      <c r="I709" s="39">
        <f t="shared" si="57"/>
        <v>2939</v>
      </c>
      <c r="J709" s="7">
        <f t="shared" si="58"/>
        <v>3649.8380401497107</v>
      </c>
      <c r="K709" s="7">
        <f t="shared" si="59"/>
        <v>-1703527</v>
      </c>
    </row>
    <row r="710" spans="1:11" ht="16" x14ac:dyDescent="0.2">
      <c r="A710" s="5" t="s">
        <v>1191</v>
      </c>
      <c r="B710" s="3" t="s">
        <v>247</v>
      </c>
      <c r="C710" s="4" t="s">
        <v>1177</v>
      </c>
      <c r="D710" t="s">
        <v>1192</v>
      </c>
      <c r="E710" s="13" t="s">
        <v>1460</v>
      </c>
      <c r="F710" s="13" t="s">
        <v>1500</v>
      </c>
      <c r="G710">
        <f t="shared" si="55"/>
        <v>5</v>
      </c>
      <c r="H710" s="7">
        <f t="shared" si="56"/>
        <v>0</v>
      </c>
      <c r="I710" s="39">
        <f t="shared" si="57"/>
        <v>1036</v>
      </c>
      <c r="J710" s="7">
        <f t="shared" si="58"/>
        <v>0</v>
      </c>
      <c r="K710" s="7">
        <f t="shared" si="59"/>
        <v>-279683</v>
      </c>
    </row>
    <row r="711" spans="1:11" ht="16" x14ac:dyDescent="0.2">
      <c r="A711" s="5" t="s">
        <v>1194</v>
      </c>
      <c r="B711" s="3" t="s">
        <v>27</v>
      </c>
      <c r="C711" s="4" t="s">
        <v>1193</v>
      </c>
      <c r="D711" t="s">
        <v>1195</v>
      </c>
      <c r="E711" s="13" t="s">
        <v>1407</v>
      </c>
      <c r="F711" s="13" t="s">
        <v>1491</v>
      </c>
      <c r="G711">
        <f t="shared" si="55"/>
        <v>4</v>
      </c>
      <c r="H711" s="7">
        <f t="shared" si="56"/>
        <v>2826947</v>
      </c>
      <c r="I711" s="39">
        <f t="shared" si="57"/>
        <v>1465</v>
      </c>
      <c r="J711" s="7">
        <f t="shared" si="58"/>
        <v>1929.6566552901024</v>
      </c>
      <c r="K711" s="7">
        <f t="shared" si="59"/>
        <v>-441933</v>
      </c>
    </row>
    <row r="712" spans="1:11" ht="16" x14ac:dyDescent="0.2">
      <c r="A712" s="5" t="s">
        <v>1194</v>
      </c>
      <c r="B712" s="3" t="s">
        <v>27</v>
      </c>
      <c r="C712" s="4" t="s">
        <v>1193</v>
      </c>
      <c r="D712" t="s">
        <v>1195</v>
      </c>
      <c r="E712" s="13" t="s">
        <v>1407</v>
      </c>
      <c r="F712" s="13" t="s">
        <v>1496</v>
      </c>
      <c r="G712">
        <f t="shared" si="55"/>
        <v>4</v>
      </c>
      <c r="H712" s="7">
        <f t="shared" si="56"/>
        <v>2826947</v>
      </c>
      <c r="I712" s="39">
        <f t="shared" si="57"/>
        <v>1465</v>
      </c>
      <c r="J712" s="7">
        <f t="shared" si="58"/>
        <v>1929.6566552901024</v>
      </c>
      <c r="K712" s="7">
        <f t="shared" si="59"/>
        <v>-441933</v>
      </c>
    </row>
    <row r="713" spans="1:11" ht="16" x14ac:dyDescent="0.2">
      <c r="A713" s="5" t="s">
        <v>1196</v>
      </c>
      <c r="B713" s="3" t="s">
        <v>27</v>
      </c>
      <c r="C713" s="4" t="s">
        <v>1193</v>
      </c>
      <c r="D713" t="s">
        <v>1197</v>
      </c>
      <c r="E713" s="13" t="s">
        <v>1407</v>
      </c>
      <c r="F713" s="13" t="s">
        <v>1491</v>
      </c>
      <c r="G713">
        <f t="shared" si="55"/>
        <v>5</v>
      </c>
      <c r="H713" s="7">
        <f t="shared" si="56"/>
        <v>1378106</v>
      </c>
      <c r="I713" s="39">
        <f t="shared" si="57"/>
        <v>726</v>
      </c>
      <c r="J713" s="7">
        <f t="shared" si="58"/>
        <v>1898.2176308539945</v>
      </c>
      <c r="K713" s="7">
        <f t="shared" si="59"/>
        <v>-216435</v>
      </c>
    </row>
    <row r="714" spans="1:11" ht="16" x14ac:dyDescent="0.2">
      <c r="A714" s="5" t="s">
        <v>1198</v>
      </c>
      <c r="B714" s="3" t="s">
        <v>27</v>
      </c>
      <c r="C714" s="4" t="s">
        <v>1193</v>
      </c>
      <c r="D714" t="s">
        <v>1199</v>
      </c>
      <c r="E714" s="13" t="s">
        <v>1407</v>
      </c>
      <c r="F714" s="13" t="s">
        <v>1491</v>
      </c>
      <c r="G714">
        <f t="shared" si="55"/>
        <v>5</v>
      </c>
      <c r="H714" s="7">
        <f t="shared" si="56"/>
        <v>1434231</v>
      </c>
      <c r="I714" s="39">
        <f t="shared" si="57"/>
        <v>1092</v>
      </c>
      <c r="J714" s="7">
        <f t="shared" si="58"/>
        <v>1313.3983516483515</v>
      </c>
      <c r="K714" s="7">
        <f t="shared" si="59"/>
        <v>-259786</v>
      </c>
    </row>
    <row r="715" spans="1:11" ht="16" x14ac:dyDescent="0.2">
      <c r="A715" s="5" t="s">
        <v>1200</v>
      </c>
      <c r="B715" s="3" t="s">
        <v>27</v>
      </c>
      <c r="C715" s="4" t="s">
        <v>1193</v>
      </c>
      <c r="D715" t="s">
        <v>1201</v>
      </c>
      <c r="E715" s="13" t="s">
        <v>1407</v>
      </c>
      <c r="F715" s="13" t="s">
        <v>1491</v>
      </c>
      <c r="G715">
        <f t="shared" si="55"/>
        <v>5</v>
      </c>
      <c r="H715" s="7">
        <f t="shared" si="56"/>
        <v>3220157</v>
      </c>
      <c r="I715" s="39">
        <f t="shared" si="57"/>
        <v>1865</v>
      </c>
      <c r="J715" s="7">
        <f t="shared" si="58"/>
        <v>1726.6257372654156</v>
      </c>
      <c r="K715" s="7">
        <f t="shared" si="59"/>
        <v>-451512</v>
      </c>
    </row>
    <row r="716" spans="1:11" ht="16" x14ac:dyDescent="0.2">
      <c r="A716" s="5" t="s">
        <v>1202</v>
      </c>
      <c r="B716" s="3" t="s">
        <v>27</v>
      </c>
      <c r="C716" s="4" t="s">
        <v>1193</v>
      </c>
      <c r="D716" t="s">
        <v>1203</v>
      </c>
      <c r="E716" s="13" t="s">
        <v>1407</v>
      </c>
      <c r="F716" s="13" t="s">
        <v>1491</v>
      </c>
      <c r="G716">
        <f t="shared" si="55"/>
        <v>5</v>
      </c>
      <c r="H716" s="7">
        <f t="shared" si="56"/>
        <v>936021</v>
      </c>
      <c r="I716" s="39">
        <f t="shared" si="57"/>
        <v>851</v>
      </c>
      <c r="J716" s="7">
        <f t="shared" si="58"/>
        <v>1099.9071680376028</v>
      </c>
      <c r="K716" s="7">
        <f t="shared" si="59"/>
        <v>-231615</v>
      </c>
    </row>
    <row r="717" spans="1:11" ht="16" x14ac:dyDescent="0.2">
      <c r="A717" s="5" t="s">
        <v>1202</v>
      </c>
      <c r="B717" s="3" t="s">
        <v>27</v>
      </c>
      <c r="C717" s="4" t="s">
        <v>1193</v>
      </c>
      <c r="D717" t="s">
        <v>1203</v>
      </c>
      <c r="E717" s="13" t="s">
        <v>1458</v>
      </c>
      <c r="F717" s="13" t="s">
        <v>1496</v>
      </c>
      <c r="G717">
        <f t="shared" si="55"/>
        <v>5</v>
      </c>
      <c r="H717" s="7">
        <f t="shared" si="56"/>
        <v>936021</v>
      </c>
      <c r="I717" s="39">
        <f t="shared" si="57"/>
        <v>851</v>
      </c>
      <c r="J717" s="7">
        <f t="shared" si="58"/>
        <v>1099.9071680376028</v>
      </c>
      <c r="K717" s="7">
        <f t="shared" si="59"/>
        <v>-231615</v>
      </c>
    </row>
    <row r="718" spans="1:11" ht="16" x14ac:dyDescent="0.2">
      <c r="A718" s="5" t="s">
        <v>1204</v>
      </c>
      <c r="B718" s="3" t="s">
        <v>27</v>
      </c>
      <c r="C718" s="4" t="s">
        <v>1193</v>
      </c>
      <c r="D718" t="s">
        <v>1193</v>
      </c>
      <c r="E718" s="13" t="s">
        <v>1407</v>
      </c>
      <c r="F718" s="13" t="s">
        <v>1491</v>
      </c>
      <c r="G718">
        <f t="shared" si="55"/>
        <v>4</v>
      </c>
      <c r="H718" s="7">
        <f t="shared" si="56"/>
        <v>2141030</v>
      </c>
      <c r="I718" s="39">
        <f t="shared" si="57"/>
        <v>917</v>
      </c>
      <c r="J718" s="7">
        <f t="shared" si="58"/>
        <v>2334.8200654307525</v>
      </c>
      <c r="K718" s="7">
        <f t="shared" si="59"/>
        <v>-321437</v>
      </c>
    </row>
    <row r="719" spans="1:11" ht="16" x14ac:dyDescent="0.2">
      <c r="A719" s="5" t="s">
        <v>1206</v>
      </c>
      <c r="B719" s="3" t="s">
        <v>27</v>
      </c>
      <c r="C719" s="4" t="s">
        <v>1205</v>
      </c>
      <c r="D719" t="s">
        <v>1207</v>
      </c>
      <c r="E719" s="13" t="s">
        <v>1417</v>
      </c>
      <c r="F719" s="13" t="s">
        <v>1495</v>
      </c>
      <c r="G719">
        <f t="shared" si="55"/>
        <v>0</v>
      </c>
      <c r="H719" s="7">
        <f t="shared" si="56"/>
        <v>0</v>
      </c>
      <c r="I719" s="39">
        <f t="shared" si="57"/>
        <v>0</v>
      </c>
      <c r="J719" s="7">
        <f t="shared" si="58"/>
        <v>0</v>
      </c>
      <c r="K719" s="7">
        <f t="shared" si="59"/>
        <v>0</v>
      </c>
    </row>
    <row r="720" spans="1:11" ht="16" x14ac:dyDescent="0.2">
      <c r="A720" s="5" t="s">
        <v>1208</v>
      </c>
      <c r="B720" s="3" t="s">
        <v>27</v>
      </c>
      <c r="C720" s="4" t="s">
        <v>1205</v>
      </c>
      <c r="D720" t="s">
        <v>1209</v>
      </c>
      <c r="E720" s="13" t="s">
        <v>1417</v>
      </c>
      <c r="F720" s="13" t="s">
        <v>1495</v>
      </c>
      <c r="G720">
        <f t="shared" si="55"/>
        <v>5</v>
      </c>
      <c r="H720" s="7">
        <f t="shared" si="56"/>
        <v>0</v>
      </c>
      <c r="I720" s="39">
        <f t="shared" si="57"/>
        <v>811</v>
      </c>
      <c r="J720" s="7">
        <f t="shared" si="58"/>
        <v>0</v>
      </c>
      <c r="K720" s="7">
        <f t="shared" si="59"/>
        <v>-219251</v>
      </c>
    </row>
    <row r="721" spans="1:11" ht="16" x14ac:dyDescent="0.2">
      <c r="A721" s="5" t="s">
        <v>1210</v>
      </c>
      <c r="B721" s="3" t="s">
        <v>27</v>
      </c>
      <c r="C721" s="4" t="s">
        <v>1205</v>
      </c>
      <c r="D721" t="s">
        <v>1211</v>
      </c>
      <c r="E721" s="13" t="s">
        <v>1417</v>
      </c>
      <c r="F721" s="13" t="s">
        <v>1495</v>
      </c>
      <c r="G721">
        <f t="shared" si="55"/>
        <v>5</v>
      </c>
      <c r="H721" s="7">
        <f t="shared" si="56"/>
        <v>1853624</v>
      </c>
      <c r="I721" s="39">
        <f t="shared" si="57"/>
        <v>5183</v>
      </c>
      <c r="J721" s="7">
        <f t="shared" si="58"/>
        <v>357.63534632452246</v>
      </c>
      <c r="K721" s="7">
        <f t="shared" si="59"/>
        <v>-1025529</v>
      </c>
    </row>
    <row r="722" spans="1:11" ht="16" x14ac:dyDescent="0.2">
      <c r="A722" s="5" t="s">
        <v>1210</v>
      </c>
      <c r="B722" s="3" t="s">
        <v>27</v>
      </c>
      <c r="C722" s="4" t="s">
        <v>1205</v>
      </c>
      <c r="D722" t="s">
        <v>1211</v>
      </c>
      <c r="E722" s="13" t="s">
        <v>1417</v>
      </c>
      <c r="F722" s="13" t="s">
        <v>1496</v>
      </c>
      <c r="G722">
        <f t="shared" si="55"/>
        <v>5</v>
      </c>
      <c r="H722" s="7">
        <f t="shared" si="56"/>
        <v>1853624</v>
      </c>
      <c r="I722" s="39">
        <f t="shared" si="57"/>
        <v>5183</v>
      </c>
      <c r="J722" s="7">
        <f t="shared" si="58"/>
        <v>357.63534632452246</v>
      </c>
      <c r="K722" s="7">
        <f t="shared" si="59"/>
        <v>-1025529</v>
      </c>
    </row>
    <row r="723" spans="1:11" ht="16" x14ac:dyDescent="0.2">
      <c r="A723" s="5" t="s">
        <v>1212</v>
      </c>
      <c r="B723" s="3" t="s">
        <v>27</v>
      </c>
      <c r="C723" s="4" t="s">
        <v>1205</v>
      </c>
      <c r="D723" t="s">
        <v>1213</v>
      </c>
      <c r="E723" s="13" t="s">
        <v>1417</v>
      </c>
      <c r="F723" s="13" t="s">
        <v>1493</v>
      </c>
      <c r="G723">
        <f t="shared" si="55"/>
        <v>5</v>
      </c>
      <c r="H723" s="7">
        <f t="shared" si="56"/>
        <v>718620</v>
      </c>
      <c r="I723" s="39">
        <f t="shared" si="57"/>
        <v>1212</v>
      </c>
      <c r="J723" s="7">
        <f t="shared" si="58"/>
        <v>592.9207920792079</v>
      </c>
      <c r="K723" s="7">
        <f t="shared" si="59"/>
        <v>-181192</v>
      </c>
    </row>
    <row r="724" spans="1:11" ht="16" x14ac:dyDescent="0.2">
      <c r="A724" s="5" t="s">
        <v>1214</v>
      </c>
      <c r="B724" s="3" t="s">
        <v>27</v>
      </c>
      <c r="C724" s="4" t="s">
        <v>1205</v>
      </c>
      <c r="D724" t="s">
        <v>1215</v>
      </c>
      <c r="E724" s="13" t="s">
        <v>1417</v>
      </c>
      <c r="F724" s="13" t="s">
        <v>1496</v>
      </c>
      <c r="G724">
        <f t="shared" si="55"/>
        <v>4</v>
      </c>
      <c r="H724" s="7">
        <f t="shared" si="56"/>
        <v>2420731</v>
      </c>
      <c r="I724" s="39">
        <f t="shared" si="57"/>
        <v>742</v>
      </c>
      <c r="J724" s="7">
        <f t="shared" si="58"/>
        <v>3262.4407008086255</v>
      </c>
      <c r="K724" s="7">
        <f t="shared" si="59"/>
        <v>-290343</v>
      </c>
    </row>
    <row r="725" spans="1:11" ht="16" x14ac:dyDescent="0.2">
      <c r="A725" s="5" t="s">
        <v>1216</v>
      </c>
      <c r="B725" s="3" t="s">
        <v>27</v>
      </c>
      <c r="C725" s="4" t="s">
        <v>1205</v>
      </c>
      <c r="D725" t="s">
        <v>1217</v>
      </c>
      <c r="E725" s="13" t="s">
        <v>1417</v>
      </c>
      <c r="F725" s="13" t="s">
        <v>1496</v>
      </c>
      <c r="G725">
        <f t="shared" si="55"/>
        <v>5</v>
      </c>
      <c r="H725" s="7">
        <f t="shared" si="56"/>
        <v>0</v>
      </c>
      <c r="I725" s="39">
        <f t="shared" si="57"/>
        <v>1029</v>
      </c>
      <c r="J725" s="7">
        <f t="shared" si="58"/>
        <v>0</v>
      </c>
      <c r="K725" s="7">
        <f t="shared" si="59"/>
        <v>-232612</v>
      </c>
    </row>
    <row r="726" spans="1:11" ht="16" x14ac:dyDescent="0.2">
      <c r="A726" s="5" t="s">
        <v>1219</v>
      </c>
      <c r="B726" s="3" t="s">
        <v>247</v>
      </c>
      <c r="C726" s="4" t="s">
        <v>1218</v>
      </c>
      <c r="D726" t="s">
        <v>1220</v>
      </c>
      <c r="E726" s="13" t="s">
        <v>1421</v>
      </c>
      <c r="F726" s="13" t="s">
        <v>1489</v>
      </c>
      <c r="G726">
        <f t="shared" si="55"/>
        <v>3</v>
      </c>
      <c r="H726" s="7">
        <f t="shared" si="56"/>
        <v>16744650</v>
      </c>
      <c r="I726" s="39">
        <f t="shared" si="57"/>
        <v>6365</v>
      </c>
      <c r="J726" s="7">
        <f t="shared" si="58"/>
        <v>2630.7384131971721</v>
      </c>
      <c r="K726" s="7">
        <f t="shared" si="59"/>
        <v>-2144986</v>
      </c>
    </row>
    <row r="727" spans="1:11" ht="16" x14ac:dyDescent="0.2">
      <c r="A727" s="5" t="s">
        <v>1221</v>
      </c>
      <c r="B727" s="3" t="s">
        <v>247</v>
      </c>
      <c r="C727" s="4" t="s">
        <v>1218</v>
      </c>
      <c r="D727" t="s">
        <v>1222</v>
      </c>
      <c r="E727" s="13" t="s">
        <v>1419</v>
      </c>
      <c r="F727" s="13" t="s">
        <v>1489</v>
      </c>
      <c r="G727">
        <f t="shared" si="55"/>
        <v>5</v>
      </c>
      <c r="H727" s="7">
        <f t="shared" si="56"/>
        <v>2459074</v>
      </c>
      <c r="I727" s="39">
        <f t="shared" si="57"/>
        <v>1601</v>
      </c>
      <c r="J727" s="7">
        <f t="shared" si="58"/>
        <v>1535.9612742036227</v>
      </c>
      <c r="K727" s="7">
        <f t="shared" si="59"/>
        <v>-387639</v>
      </c>
    </row>
    <row r="728" spans="1:11" ht="16" x14ac:dyDescent="0.2">
      <c r="A728" s="5" t="s">
        <v>1223</v>
      </c>
      <c r="B728" s="3" t="s">
        <v>247</v>
      </c>
      <c r="C728" s="4" t="s">
        <v>1218</v>
      </c>
      <c r="D728" t="s">
        <v>1224</v>
      </c>
      <c r="E728" s="13" t="s">
        <v>1418</v>
      </c>
      <c r="F728" s="13" t="s">
        <v>1500</v>
      </c>
      <c r="G728">
        <f t="shared" si="55"/>
        <v>5</v>
      </c>
      <c r="H728" s="7">
        <f t="shared" si="56"/>
        <v>0</v>
      </c>
      <c r="I728" s="39">
        <f t="shared" si="57"/>
        <v>1735</v>
      </c>
      <c r="J728" s="7">
        <f t="shared" si="58"/>
        <v>0</v>
      </c>
      <c r="K728" s="7">
        <f t="shared" si="59"/>
        <v>-633884</v>
      </c>
    </row>
    <row r="729" spans="1:11" ht="16" x14ac:dyDescent="0.2">
      <c r="A729" s="5" t="s">
        <v>1223</v>
      </c>
      <c r="B729" s="3" t="s">
        <v>247</v>
      </c>
      <c r="C729" s="4" t="s">
        <v>1218</v>
      </c>
      <c r="D729" t="s">
        <v>1224</v>
      </c>
      <c r="E729" s="13" t="s">
        <v>1421</v>
      </c>
      <c r="F729" s="13" t="s">
        <v>1489</v>
      </c>
      <c r="G729">
        <f t="shared" si="55"/>
        <v>5</v>
      </c>
      <c r="H729" s="7">
        <f t="shared" si="56"/>
        <v>0</v>
      </c>
      <c r="I729" s="39">
        <f t="shared" si="57"/>
        <v>1735</v>
      </c>
      <c r="J729" s="7">
        <f t="shared" si="58"/>
        <v>0</v>
      </c>
      <c r="K729" s="7">
        <f t="shared" si="59"/>
        <v>-633884</v>
      </c>
    </row>
    <row r="730" spans="1:11" ht="16" x14ac:dyDescent="0.2">
      <c r="A730" s="5" t="s">
        <v>1223</v>
      </c>
      <c r="B730" s="3" t="s">
        <v>247</v>
      </c>
      <c r="C730" s="4" t="s">
        <v>1218</v>
      </c>
      <c r="D730" t="s">
        <v>1224</v>
      </c>
      <c r="E730" s="13" t="s">
        <v>1421</v>
      </c>
      <c r="F730" s="13" t="s">
        <v>1495</v>
      </c>
      <c r="G730">
        <f t="shared" si="55"/>
        <v>5</v>
      </c>
      <c r="H730" s="7">
        <f t="shared" si="56"/>
        <v>0</v>
      </c>
      <c r="I730" s="39">
        <f t="shared" si="57"/>
        <v>1735</v>
      </c>
      <c r="J730" s="7">
        <f t="shared" si="58"/>
        <v>0</v>
      </c>
      <c r="K730" s="7">
        <f t="shared" si="59"/>
        <v>-633884</v>
      </c>
    </row>
    <row r="731" spans="1:11" ht="16" x14ac:dyDescent="0.2">
      <c r="A731" s="5" t="s">
        <v>1225</v>
      </c>
      <c r="B731" s="3" t="s">
        <v>247</v>
      </c>
      <c r="C731" s="4" t="s">
        <v>1218</v>
      </c>
      <c r="D731" t="s">
        <v>1226</v>
      </c>
      <c r="E731" s="13" t="s">
        <v>1419</v>
      </c>
      <c r="F731" s="13" t="s">
        <v>1517</v>
      </c>
      <c r="G731">
        <f t="shared" si="55"/>
        <v>5</v>
      </c>
      <c r="H731" s="7">
        <f t="shared" si="56"/>
        <v>7538003</v>
      </c>
      <c r="I731" s="39">
        <f t="shared" si="57"/>
        <v>1959</v>
      </c>
      <c r="J731" s="7">
        <f t="shared" si="58"/>
        <v>3847.8831036242982</v>
      </c>
      <c r="K731" s="7">
        <f t="shared" si="59"/>
        <v>-280121</v>
      </c>
    </row>
    <row r="732" spans="1:11" ht="16" x14ac:dyDescent="0.2">
      <c r="A732" s="5" t="s">
        <v>1227</v>
      </c>
      <c r="B732" s="3" t="s">
        <v>247</v>
      </c>
      <c r="C732" s="4" t="s">
        <v>1218</v>
      </c>
      <c r="D732" t="s">
        <v>1228</v>
      </c>
      <c r="E732" s="13" t="s">
        <v>1421</v>
      </c>
      <c r="F732" s="13" t="s">
        <v>1500</v>
      </c>
      <c r="G732">
        <f t="shared" si="55"/>
        <v>0</v>
      </c>
      <c r="H732" s="7">
        <f t="shared" si="56"/>
        <v>0</v>
      </c>
      <c r="I732" s="39">
        <f t="shared" si="57"/>
        <v>0</v>
      </c>
      <c r="J732" s="7">
        <f t="shared" si="58"/>
        <v>0</v>
      </c>
      <c r="K732" s="7">
        <f t="shared" si="59"/>
        <v>0</v>
      </c>
    </row>
    <row r="733" spans="1:11" ht="16" x14ac:dyDescent="0.2">
      <c r="A733" s="14" t="s">
        <v>1229</v>
      </c>
      <c r="B733" s="3" t="s">
        <v>247</v>
      </c>
      <c r="C733" s="4" t="s">
        <v>1218</v>
      </c>
      <c r="D733" s="4" t="s">
        <v>1230</v>
      </c>
      <c r="E733" s="13" t="s">
        <v>1421</v>
      </c>
      <c r="F733" s="13" t="s">
        <v>1489</v>
      </c>
      <c r="G733">
        <f t="shared" si="55"/>
        <v>5</v>
      </c>
      <c r="H733" s="7">
        <f t="shared" si="56"/>
        <v>0</v>
      </c>
      <c r="I733" s="39">
        <f t="shared" si="57"/>
        <v>1222</v>
      </c>
      <c r="J733" s="7">
        <f t="shared" si="58"/>
        <v>0</v>
      </c>
      <c r="K733" s="7">
        <f t="shared" si="59"/>
        <v>-725893</v>
      </c>
    </row>
    <row r="734" spans="1:11" ht="16" x14ac:dyDescent="0.2">
      <c r="A734" s="14" t="s">
        <v>1229</v>
      </c>
      <c r="B734" s="3" t="s">
        <v>247</v>
      </c>
      <c r="C734" s="4" t="s">
        <v>1218</v>
      </c>
      <c r="D734" s="4" t="s">
        <v>1230</v>
      </c>
      <c r="E734" s="13" t="s">
        <v>1421</v>
      </c>
      <c r="F734" s="13" t="s">
        <v>1495</v>
      </c>
      <c r="G734">
        <f t="shared" si="55"/>
        <v>5</v>
      </c>
      <c r="H734" s="7">
        <f t="shared" si="56"/>
        <v>0</v>
      </c>
      <c r="I734" s="39">
        <f t="shared" si="57"/>
        <v>1222</v>
      </c>
      <c r="J734" s="7">
        <f t="shared" si="58"/>
        <v>0</v>
      </c>
      <c r="K734" s="7">
        <f t="shared" si="59"/>
        <v>-725893</v>
      </c>
    </row>
    <row r="735" spans="1:11" ht="16" x14ac:dyDescent="0.2">
      <c r="A735" s="5" t="s">
        <v>1231</v>
      </c>
      <c r="B735" s="3" t="s">
        <v>247</v>
      </c>
      <c r="C735" s="4" t="s">
        <v>1218</v>
      </c>
      <c r="D735" t="s">
        <v>1232</v>
      </c>
      <c r="E735" s="13" t="s">
        <v>1402</v>
      </c>
      <c r="F735" s="13" t="s">
        <v>1489</v>
      </c>
      <c r="G735">
        <f t="shared" si="55"/>
        <v>5</v>
      </c>
      <c r="H735" s="7">
        <f t="shared" si="56"/>
        <v>2273421</v>
      </c>
      <c r="I735" s="39">
        <f t="shared" si="57"/>
        <v>2408</v>
      </c>
      <c r="J735" s="7">
        <f t="shared" si="58"/>
        <v>944.11171096345515</v>
      </c>
      <c r="K735" s="7">
        <f t="shared" si="59"/>
        <v>-520662</v>
      </c>
    </row>
    <row r="736" spans="1:11" ht="16" x14ac:dyDescent="0.2">
      <c r="A736" s="5" t="s">
        <v>1233</v>
      </c>
      <c r="B736" s="3" t="s">
        <v>247</v>
      </c>
      <c r="C736" s="4" t="s">
        <v>1218</v>
      </c>
      <c r="D736" t="s">
        <v>1234</v>
      </c>
      <c r="E736" s="13" t="s">
        <v>1421</v>
      </c>
      <c r="F736" s="13" t="s">
        <v>1517</v>
      </c>
      <c r="G736">
        <f t="shared" si="55"/>
        <v>5</v>
      </c>
      <c r="H736" s="7">
        <f t="shared" si="56"/>
        <v>1860878</v>
      </c>
      <c r="I736" s="39">
        <f t="shared" si="57"/>
        <v>2800</v>
      </c>
      <c r="J736" s="7">
        <f t="shared" si="58"/>
        <v>664.59928571428577</v>
      </c>
      <c r="K736" s="7">
        <f t="shared" si="59"/>
        <v>-449264</v>
      </c>
    </row>
    <row r="737" spans="1:11" ht="16" x14ac:dyDescent="0.2">
      <c r="A737" s="5" t="s">
        <v>1233</v>
      </c>
      <c r="B737" s="3" t="s">
        <v>247</v>
      </c>
      <c r="C737" s="4" t="s">
        <v>1218</v>
      </c>
      <c r="D737" t="s">
        <v>1234</v>
      </c>
      <c r="E737" s="13" t="s">
        <v>1419</v>
      </c>
      <c r="F737" s="13" t="s">
        <v>1517</v>
      </c>
      <c r="G737">
        <f t="shared" si="55"/>
        <v>5</v>
      </c>
      <c r="H737" s="7">
        <f t="shared" si="56"/>
        <v>1860878</v>
      </c>
      <c r="I737" s="39">
        <f t="shared" si="57"/>
        <v>2800</v>
      </c>
      <c r="J737" s="7">
        <f t="shared" si="58"/>
        <v>664.59928571428577</v>
      </c>
      <c r="K737" s="7">
        <f t="shared" si="59"/>
        <v>-449264</v>
      </c>
    </row>
    <row r="738" spans="1:11" ht="16" x14ac:dyDescent="0.2">
      <c r="A738" s="5" t="s">
        <v>1233</v>
      </c>
      <c r="B738" s="3" t="s">
        <v>247</v>
      </c>
      <c r="C738" s="4" t="s">
        <v>1218</v>
      </c>
      <c r="D738" t="s">
        <v>1234</v>
      </c>
      <c r="E738" s="13" t="s">
        <v>1418</v>
      </c>
      <c r="F738" s="13" t="s">
        <v>1500</v>
      </c>
      <c r="G738">
        <f t="shared" si="55"/>
        <v>5</v>
      </c>
      <c r="H738" s="7">
        <f t="shared" si="56"/>
        <v>1860878</v>
      </c>
      <c r="I738" s="39">
        <f t="shared" si="57"/>
        <v>2800</v>
      </c>
      <c r="J738" s="7">
        <f t="shared" si="58"/>
        <v>664.59928571428577</v>
      </c>
      <c r="K738" s="7">
        <f t="shared" si="59"/>
        <v>-449264</v>
      </c>
    </row>
    <row r="739" spans="1:11" ht="16" x14ac:dyDescent="0.2">
      <c r="A739" s="5" t="s">
        <v>1235</v>
      </c>
      <c r="B739" s="3" t="s">
        <v>247</v>
      </c>
      <c r="C739" s="4" t="s">
        <v>1218</v>
      </c>
      <c r="D739" t="s">
        <v>1236</v>
      </c>
      <c r="E739" s="13" t="s">
        <v>1418</v>
      </c>
      <c r="F739" s="13" t="s">
        <v>1500</v>
      </c>
      <c r="G739">
        <f t="shared" si="55"/>
        <v>4</v>
      </c>
      <c r="H739" s="7">
        <f t="shared" si="56"/>
        <v>4066538</v>
      </c>
      <c r="I739" s="39">
        <f t="shared" si="57"/>
        <v>1549</v>
      </c>
      <c r="J739" s="7">
        <f t="shared" si="58"/>
        <v>2625.266623628147</v>
      </c>
      <c r="K739" s="7">
        <f t="shared" si="59"/>
        <v>-681759</v>
      </c>
    </row>
    <row r="740" spans="1:11" ht="16" x14ac:dyDescent="0.2">
      <c r="A740" s="5" t="s">
        <v>1238</v>
      </c>
      <c r="B740" s="3" t="s">
        <v>2</v>
      </c>
      <c r="C740" s="4" t="s">
        <v>1237</v>
      </c>
      <c r="D740" t="s">
        <v>1239</v>
      </c>
      <c r="E740" s="13" t="s">
        <v>1413</v>
      </c>
      <c r="F740" s="13" t="s">
        <v>1498</v>
      </c>
      <c r="G740">
        <f t="shared" si="55"/>
        <v>6</v>
      </c>
      <c r="H740" s="7">
        <f t="shared" si="56"/>
        <v>0</v>
      </c>
      <c r="I740" s="39">
        <f t="shared" si="57"/>
        <v>176</v>
      </c>
      <c r="J740" s="7">
        <f t="shared" si="58"/>
        <v>0</v>
      </c>
      <c r="K740" s="7">
        <f t="shared" si="59"/>
        <v>-16691</v>
      </c>
    </row>
    <row r="741" spans="1:11" ht="16" x14ac:dyDescent="0.2">
      <c r="A741" s="5" t="s">
        <v>1240</v>
      </c>
      <c r="B741" s="3" t="s">
        <v>2</v>
      </c>
      <c r="C741" s="4" t="s">
        <v>1237</v>
      </c>
      <c r="D741" t="s">
        <v>1241</v>
      </c>
      <c r="E741" s="13" t="s">
        <v>1413</v>
      </c>
      <c r="F741" s="13" t="s">
        <v>1498</v>
      </c>
      <c r="G741">
        <f t="shared" si="55"/>
        <v>5</v>
      </c>
      <c r="H741" s="7">
        <f t="shared" si="56"/>
        <v>0</v>
      </c>
      <c r="I741" s="39">
        <f t="shared" si="57"/>
        <v>482</v>
      </c>
      <c r="J741" s="7">
        <f t="shared" si="58"/>
        <v>0</v>
      </c>
      <c r="K741" s="7">
        <f t="shared" si="59"/>
        <v>-136582</v>
      </c>
    </row>
    <row r="742" spans="1:11" ht="16" x14ac:dyDescent="0.2">
      <c r="A742" s="5" t="s">
        <v>1242</v>
      </c>
      <c r="B742" s="3" t="s">
        <v>2</v>
      </c>
      <c r="C742" s="4" t="s">
        <v>1237</v>
      </c>
      <c r="D742" t="s">
        <v>1243</v>
      </c>
      <c r="E742" s="13" t="s">
        <v>1413</v>
      </c>
      <c r="F742" s="13" t="s">
        <v>1498</v>
      </c>
      <c r="G742">
        <f t="shared" si="55"/>
        <v>5</v>
      </c>
      <c r="H742" s="7">
        <f t="shared" si="56"/>
        <v>1851356</v>
      </c>
      <c r="I742" s="39">
        <f t="shared" si="57"/>
        <v>2017</v>
      </c>
      <c r="J742" s="7">
        <f t="shared" si="58"/>
        <v>917.87605354486857</v>
      </c>
      <c r="K742" s="7">
        <f t="shared" si="59"/>
        <v>-486614</v>
      </c>
    </row>
    <row r="743" spans="1:11" ht="16" x14ac:dyDescent="0.2">
      <c r="A743" s="5" t="s">
        <v>1244</v>
      </c>
      <c r="B743" s="3" t="s">
        <v>2</v>
      </c>
      <c r="C743" s="4" t="s">
        <v>1237</v>
      </c>
      <c r="D743" t="s">
        <v>1245</v>
      </c>
      <c r="E743" s="13" t="s">
        <v>1413</v>
      </c>
      <c r="F743" s="13" t="s">
        <v>1498</v>
      </c>
      <c r="G743">
        <f t="shared" si="55"/>
        <v>5</v>
      </c>
      <c r="H743" s="7">
        <f t="shared" si="56"/>
        <v>0</v>
      </c>
      <c r="I743" s="39">
        <f t="shared" si="57"/>
        <v>307</v>
      </c>
      <c r="J743" s="7">
        <f t="shared" si="58"/>
        <v>0</v>
      </c>
      <c r="K743" s="7">
        <f t="shared" si="59"/>
        <v>-148803</v>
      </c>
    </row>
    <row r="744" spans="1:11" ht="16" x14ac:dyDescent="0.2">
      <c r="A744" s="5" t="s">
        <v>1246</v>
      </c>
      <c r="B744" s="3" t="s">
        <v>2</v>
      </c>
      <c r="C744" s="4" t="s">
        <v>1237</v>
      </c>
      <c r="D744" t="s">
        <v>1247</v>
      </c>
      <c r="E744" s="13" t="s">
        <v>1413</v>
      </c>
      <c r="F744" s="13" t="s">
        <v>1498</v>
      </c>
      <c r="G744">
        <f t="shared" si="55"/>
        <v>6</v>
      </c>
      <c r="H744" s="7">
        <f t="shared" si="56"/>
        <v>0</v>
      </c>
      <c r="I744" s="39">
        <f t="shared" si="57"/>
        <v>698</v>
      </c>
      <c r="J744" s="7">
        <f t="shared" si="58"/>
        <v>0</v>
      </c>
      <c r="K744" s="7">
        <f t="shared" si="59"/>
        <v>-202949</v>
      </c>
    </row>
    <row r="745" spans="1:11" ht="16" x14ac:dyDescent="0.2">
      <c r="A745" s="5" t="s">
        <v>1248</v>
      </c>
      <c r="B745" s="3" t="s">
        <v>2</v>
      </c>
      <c r="C745" s="4" t="s">
        <v>1237</v>
      </c>
      <c r="D745" t="s">
        <v>1249</v>
      </c>
      <c r="E745" s="13" t="s">
        <v>1413</v>
      </c>
      <c r="F745" s="13" t="s">
        <v>1498</v>
      </c>
      <c r="G745">
        <f t="shared" si="55"/>
        <v>5</v>
      </c>
      <c r="H745" s="7">
        <f t="shared" si="56"/>
        <v>0</v>
      </c>
      <c r="I745" s="39">
        <f t="shared" si="57"/>
        <v>640</v>
      </c>
      <c r="J745" s="7">
        <f t="shared" si="58"/>
        <v>0</v>
      </c>
      <c r="K745" s="7">
        <f t="shared" si="59"/>
        <v>-177365</v>
      </c>
    </row>
    <row r="746" spans="1:11" ht="16" x14ac:dyDescent="0.2">
      <c r="A746" s="5" t="s">
        <v>1250</v>
      </c>
      <c r="B746" s="3" t="s">
        <v>2</v>
      </c>
      <c r="C746" s="4" t="s">
        <v>1237</v>
      </c>
      <c r="D746" t="s">
        <v>1251</v>
      </c>
      <c r="E746" s="13" t="s">
        <v>1413</v>
      </c>
      <c r="F746" s="13" t="s">
        <v>1498</v>
      </c>
      <c r="G746">
        <f t="shared" si="55"/>
        <v>5</v>
      </c>
      <c r="H746" s="7">
        <f t="shared" si="56"/>
        <v>3512812</v>
      </c>
      <c r="I746" s="39">
        <f t="shared" si="57"/>
        <v>3103</v>
      </c>
      <c r="J746" s="7">
        <f t="shared" si="58"/>
        <v>1132.0696100547857</v>
      </c>
      <c r="K746" s="7">
        <f t="shared" si="59"/>
        <v>-476068</v>
      </c>
    </row>
    <row r="747" spans="1:11" ht="16" x14ac:dyDescent="0.2">
      <c r="A747" s="5" t="s">
        <v>1252</v>
      </c>
      <c r="B747" s="3" t="s">
        <v>2</v>
      </c>
      <c r="C747" s="4" t="s">
        <v>1237</v>
      </c>
      <c r="D747" t="s">
        <v>1253</v>
      </c>
      <c r="E747" s="13" t="s">
        <v>1413</v>
      </c>
      <c r="F747" s="13" t="s">
        <v>1498</v>
      </c>
      <c r="G747">
        <f t="shared" si="55"/>
        <v>3</v>
      </c>
      <c r="H747" s="7">
        <f t="shared" si="56"/>
        <v>101771</v>
      </c>
      <c r="I747" s="39">
        <f t="shared" si="57"/>
        <v>146</v>
      </c>
      <c r="J747" s="7">
        <f t="shared" si="58"/>
        <v>697.06164383561645</v>
      </c>
      <c r="K747" s="7">
        <f t="shared" si="59"/>
        <v>-175269</v>
      </c>
    </row>
    <row r="748" spans="1:11" ht="16" x14ac:dyDescent="0.2">
      <c r="A748" s="5" t="s">
        <v>1254</v>
      </c>
      <c r="B748" s="3" t="s">
        <v>2</v>
      </c>
      <c r="C748" s="4" t="s">
        <v>1237</v>
      </c>
      <c r="D748" t="s">
        <v>1255</v>
      </c>
      <c r="E748" s="13" t="s">
        <v>1413</v>
      </c>
      <c r="F748" s="13" t="s">
        <v>1498</v>
      </c>
      <c r="G748">
        <f t="shared" si="55"/>
        <v>4</v>
      </c>
      <c r="H748" s="7">
        <f t="shared" si="56"/>
        <v>0</v>
      </c>
      <c r="I748" s="39">
        <f t="shared" si="57"/>
        <v>656</v>
      </c>
      <c r="J748" s="7">
        <f t="shared" si="58"/>
        <v>0</v>
      </c>
      <c r="K748" s="7">
        <f t="shared" si="59"/>
        <v>-235395</v>
      </c>
    </row>
    <row r="749" spans="1:11" ht="16" x14ac:dyDescent="0.2">
      <c r="A749" s="5" t="s">
        <v>1257</v>
      </c>
      <c r="B749" s="3" t="s">
        <v>2</v>
      </c>
      <c r="C749" s="4" t="s">
        <v>1256</v>
      </c>
      <c r="D749" t="s">
        <v>1258</v>
      </c>
      <c r="E749" s="13" t="s">
        <v>1468</v>
      </c>
      <c r="F749" s="13" t="s">
        <v>1498</v>
      </c>
      <c r="G749">
        <f t="shared" si="55"/>
        <v>5</v>
      </c>
      <c r="H749" s="7">
        <f t="shared" si="56"/>
        <v>0</v>
      </c>
      <c r="I749" s="39">
        <f t="shared" si="57"/>
        <v>454</v>
      </c>
      <c r="J749" s="7">
        <f t="shared" si="58"/>
        <v>0</v>
      </c>
      <c r="K749" s="7">
        <f t="shared" si="59"/>
        <v>-115020</v>
      </c>
    </row>
    <row r="750" spans="1:11" ht="16" x14ac:dyDescent="0.2">
      <c r="A750" s="5" t="s">
        <v>1259</v>
      </c>
      <c r="B750" s="3" t="s">
        <v>2</v>
      </c>
      <c r="C750" s="4" t="s">
        <v>1256</v>
      </c>
      <c r="D750" t="s">
        <v>1260</v>
      </c>
      <c r="E750" s="13" t="s">
        <v>1413</v>
      </c>
      <c r="F750" s="13" t="s">
        <v>1498</v>
      </c>
      <c r="G750">
        <f t="shared" si="55"/>
        <v>5</v>
      </c>
      <c r="H750" s="7">
        <f t="shared" si="56"/>
        <v>0</v>
      </c>
      <c r="I750" s="39">
        <f t="shared" si="57"/>
        <v>432</v>
      </c>
      <c r="J750" s="7">
        <f t="shared" si="58"/>
        <v>0</v>
      </c>
      <c r="K750" s="7">
        <f t="shared" si="59"/>
        <v>-75603</v>
      </c>
    </row>
    <row r="751" spans="1:11" ht="16" x14ac:dyDescent="0.2">
      <c r="A751" s="5" t="s">
        <v>1261</v>
      </c>
      <c r="B751" s="3" t="s">
        <v>2</v>
      </c>
      <c r="C751" s="4" t="s">
        <v>1256</v>
      </c>
      <c r="D751" t="s">
        <v>1262</v>
      </c>
      <c r="E751" s="13" t="s">
        <v>1468</v>
      </c>
      <c r="F751" s="13" t="s">
        <v>1498</v>
      </c>
      <c r="G751">
        <f t="shared" si="55"/>
        <v>3</v>
      </c>
      <c r="H751" s="7">
        <f t="shared" si="56"/>
        <v>43899</v>
      </c>
      <c r="I751" s="39">
        <f t="shared" si="57"/>
        <v>442</v>
      </c>
      <c r="J751" s="7">
        <f t="shared" si="58"/>
        <v>99.319004524886878</v>
      </c>
      <c r="K751" s="7">
        <f t="shared" si="59"/>
        <v>-189100</v>
      </c>
    </row>
    <row r="752" spans="1:11" ht="16" x14ac:dyDescent="0.2">
      <c r="A752" s="5" t="s">
        <v>1263</v>
      </c>
      <c r="B752" s="3" t="s">
        <v>2</v>
      </c>
      <c r="C752" s="4" t="s">
        <v>1256</v>
      </c>
      <c r="D752" t="s">
        <v>1264</v>
      </c>
      <c r="E752" s="13" t="s">
        <v>1413</v>
      </c>
      <c r="F752" s="13" t="s">
        <v>1498</v>
      </c>
      <c r="G752">
        <f t="shared" si="55"/>
        <v>4</v>
      </c>
      <c r="H752" s="7">
        <f t="shared" si="56"/>
        <v>2334801</v>
      </c>
      <c r="I752" s="39">
        <f t="shared" si="57"/>
        <v>1072</v>
      </c>
      <c r="J752" s="7">
        <f t="shared" si="58"/>
        <v>2177.9860074626868</v>
      </c>
      <c r="K752" s="7">
        <f t="shared" si="59"/>
        <v>-359922</v>
      </c>
    </row>
    <row r="753" spans="1:11" ht="16" x14ac:dyDescent="0.2">
      <c r="A753" s="5" t="s">
        <v>1265</v>
      </c>
      <c r="B753" s="3" t="s">
        <v>2</v>
      </c>
      <c r="C753" s="4" t="s">
        <v>1256</v>
      </c>
      <c r="D753" t="s">
        <v>1266</v>
      </c>
      <c r="E753" s="13" t="s">
        <v>1468</v>
      </c>
      <c r="F753" s="13" t="s">
        <v>1498</v>
      </c>
      <c r="G753">
        <f t="shared" si="55"/>
        <v>5</v>
      </c>
      <c r="H753" s="7">
        <f t="shared" si="56"/>
        <v>0</v>
      </c>
      <c r="I753" s="39">
        <f t="shared" si="57"/>
        <v>893</v>
      </c>
      <c r="J753" s="7">
        <f t="shared" si="58"/>
        <v>0</v>
      </c>
      <c r="K753" s="7">
        <f t="shared" si="59"/>
        <v>-133031</v>
      </c>
    </row>
    <row r="754" spans="1:11" ht="16" x14ac:dyDescent="0.2">
      <c r="A754" s="5" t="s">
        <v>1267</v>
      </c>
      <c r="B754" s="3" t="s">
        <v>2</v>
      </c>
      <c r="C754" s="4" t="s">
        <v>1256</v>
      </c>
      <c r="D754" t="s">
        <v>1268</v>
      </c>
      <c r="E754" s="13" t="s">
        <v>1468</v>
      </c>
      <c r="F754" s="13" t="s">
        <v>1498</v>
      </c>
      <c r="G754">
        <f t="shared" si="55"/>
        <v>5</v>
      </c>
      <c r="H754" s="7">
        <f t="shared" si="56"/>
        <v>0</v>
      </c>
      <c r="I754" s="39">
        <f t="shared" si="57"/>
        <v>393</v>
      </c>
      <c r="J754" s="7">
        <f t="shared" si="58"/>
        <v>0</v>
      </c>
      <c r="K754" s="7">
        <f t="shared" si="59"/>
        <v>-150568</v>
      </c>
    </row>
    <row r="755" spans="1:11" ht="16" x14ac:dyDescent="0.2">
      <c r="A755" s="5" t="s">
        <v>1269</v>
      </c>
      <c r="B755" s="3" t="s">
        <v>2</v>
      </c>
      <c r="C755" s="4" t="s">
        <v>1256</v>
      </c>
      <c r="D755" t="s">
        <v>1270</v>
      </c>
      <c r="E755" s="13" t="s">
        <v>1468</v>
      </c>
      <c r="F755" s="13" t="s">
        <v>1498</v>
      </c>
      <c r="G755">
        <f t="shared" si="55"/>
        <v>4</v>
      </c>
      <c r="H755" s="7">
        <f t="shared" si="56"/>
        <v>7612087</v>
      </c>
      <c r="I755" s="39">
        <f t="shared" si="57"/>
        <v>2298</v>
      </c>
      <c r="J755" s="7">
        <f t="shared" si="58"/>
        <v>3312.483463881636</v>
      </c>
      <c r="K755" s="7">
        <f t="shared" si="59"/>
        <v>-564649</v>
      </c>
    </row>
    <row r="756" spans="1:11" ht="16" x14ac:dyDescent="0.2">
      <c r="A756" s="5" t="s">
        <v>1271</v>
      </c>
      <c r="B756" s="3" t="s">
        <v>2</v>
      </c>
      <c r="C756" s="4" t="s">
        <v>1256</v>
      </c>
      <c r="D756" t="s">
        <v>871</v>
      </c>
      <c r="E756" s="13" t="s">
        <v>1413</v>
      </c>
      <c r="F756" s="13" t="s">
        <v>1498</v>
      </c>
      <c r="G756">
        <f t="shared" si="55"/>
        <v>0</v>
      </c>
      <c r="H756" s="7">
        <f t="shared" si="56"/>
        <v>0</v>
      </c>
      <c r="I756" s="39">
        <f t="shared" si="57"/>
        <v>0</v>
      </c>
      <c r="J756" s="7">
        <f t="shared" si="58"/>
        <v>0</v>
      </c>
      <c r="K756" s="7">
        <f t="shared" si="59"/>
        <v>0</v>
      </c>
    </row>
    <row r="757" spans="1:11" ht="16" x14ac:dyDescent="0.2">
      <c r="A757" s="5" t="s">
        <v>1272</v>
      </c>
      <c r="B757" s="3" t="s">
        <v>2</v>
      </c>
      <c r="C757" s="4" t="s">
        <v>1256</v>
      </c>
      <c r="D757" t="s">
        <v>1273</v>
      </c>
      <c r="E757" s="13" t="s">
        <v>1468</v>
      </c>
      <c r="F757" s="13" t="s">
        <v>1498</v>
      </c>
      <c r="G757">
        <f t="shared" si="55"/>
        <v>0</v>
      </c>
      <c r="H757" s="7">
        <f t="shared" si="56"/>
        <v>0</v>
      </c>
      <c r="I757" s="39">
        <f t="shared" si="57"/>
        <v>0</v>
      </c>
      <c r="J757" s="7">
        <f t="shared" si="58"/>
        <v>0</v>
      </c>
      <c r="K757" s="7">
        <f t="shared" si="59"/>
        <v>0</v>
      </c>
    </row>
    <row r="758" spans="1:11" ht="16" x14ac:dyDescent="0.2">
      <c r="A758" s="5" t="s">
        <v>1274</v>
      </c>
      <c r="B758" s="3" t="s">
        <v>2</v>
      </c>
      <c r="C758" s="4" t="s">
        <v>1256</v>
      </c>
      <c r="D758" t="s">
        <v>1275</v>
      </c>
      <c r="E758" s="13" t="s">
        <v>1416</v>
      </c>
      <c r="F758" s="13" t="s">
        <v>1498</v>
      </c>
      <c r="G758">
        <f t="shared" si="55"/>
        <v>5</v>
      </c>
      <c r="H758" s="7">
        <f t="shared" si="56"/>
        <v>0</v>
      </c>
      <c r="I758" s="39">
        <f t="shared" si="57"/>
        <v>796</v>
      </c>
      <c r="J758" s="7">
        <f t="shared" si="58"/>
        <v>0</v>
      </c>
      <c r="K758" s="7">
        <f t="shared" si="59"/>
        <v>-173568</v>
      </c>
    </row>
    <row r="759" spans="1:11" ht="16" x14ac:dyDescent="0.2">
      <c r="A759" s="5" t="s">
        <v>1276</v>
      </c>
      <c r="B759" s="3" t="s">
        <v>2</v>
      </c>
      <c r="C759" s="4" t="s">
        <v>1256</v>
      </c>
      <c r="D759" t="s">
        <v>1277</v>
      </c>
      <c r="E759" s="13" t="s">
        <v>1413</v>
      </c>
      <c r="F759" s="13" t="s">
        <v>1498</v>
      </c>
      <c r="G759">
        <f t="shared" si="55"/>
        <v>5</v>
      </c>
      <c r="H759" s="7">
        <f t="shared" si="56"/>
        <v>357970</v>
      </c>
      <c r="I759" s="39">
        <f t="shared" si="57"/>
        <v>717</v>
      </c>
      <c r="J759" s="7">
        <f t="shared" si="58"/>
        <v>499.26080892608087</v>
      </c>
      <c r="K759" s="7">
        <f t="shared" si="59"/>
        <v>-330273</v>
      </c>
    </row>
    <row r="760" spans="1:11" ht="16" x14ac:dyDescent="0.2">
      <c r="A760" s="5" t="s">
        <v>1279</v>
      </c>
      <c r="B760" s="3" t="s">
        <v>381</v>
      </c>
      <c r="C760" s="4" t="s">
        <v>1278</v>
      </c>
      <c r="D760" t="s">
        <v>1280</v>
      </c>
      <c r="E760" s="13" t="s">
        <v>1410</v>
      </c>
      <c r="F760" s="13" t="s">
        <v>1493</v>
      </c>
      <c r="G760">
        <f t="shared" si="55"/>
        <v>4</v>
      </c>
      <c r="H760" s="7">
        <f t="shared" si="56"/>
        <v>6149615</v>
      </c>
      <c r="I760" s="39">
        <f t="shared" si="57"/>
        <v>1989</v>
      </c>
      <c r="J760" s="7">
        <f t="shared" si="58"/>
        <v>3091.8124685771745</v>
      </c>
      <c r="K760" s="7">
        <f t="shared" si="59"/>
        <v>-675526</v>
      </c>
    </row>
    <row r="761" spans="1:11" ht="16" x14ac:dyDescent="0.2">
      <c r="A761" s="5" t="s">
        <v>1281</v>
      </c>
      <c r="B761" s="3" t="s">
        <v>381</v>
      </c>
      <c r="C761" s="4" t="s">
        <v>1278</v>
      </c>
      <c r="D761" t="s">
        <v>1282</v>
      </c>
      <c r="E761" s="13" t="s">
        <v>1410</v>
      </c>
      <c r="F761" s="13" t="s">
        <v>1493</v>
      </c>
      <c r="G761">
        <f t="shared" si="55"/>
        <v>4</v>
      </c>
      <c r="H761" s="7">
        <f t="shared" si="56"/>
        <v>1498450</v>
      </c>
      <c r="I761" s="39">
        <f t="shared" si="57"/>
        <v>742</v>
      </c>
      <c r="J761" s="7">
        <f t="shared" si="58"/>
        <v>2019.4743935309973</v>
      </c>
      <c r="K761" s="7">
        <f t="shared" si="59"/>
        <v>-284981</v>
      </c>
    </row>
    <row r="762" spans="1:11" ht="16" x14ac:dyDescent="0.2">
      <c r="A762" s="5" t="s">
        <v>1283</v>
      </c>
      <c r="B762" s="3" t="s">
        <v>381</v>
      </c>
      <c r="C762" s="4" t="s">
        <v>1278</v>
      </c>
      <c r="D762" t="s">
        <v>1284</v>
      </c>
      <c r="E762" s="13" t="s">
        <v>1410</v>
      </c>
      <c r="F762" s="13" t="s">
        <v>1493</v>
      </c>
      <c r="G762">
        <f t="shared" si="55"/>
        <v>4</v>
      </c>
      <c r="H762" s="7">
        <f t="shared" si="56"/>
        <v>2280410</v>
      </c>
      <c r="I762" s="39">
        <f t="shared" si="57"/>
        <v>897</v>
      </c>
      <c r="J762" s="7">
        <f t="shared" si="58"/>
        <v>2542.2630992196209</v>
      </c>
      <c r="K762" s="7">
        <f t="shared" si="59"/>
        <v>-362153</v>
      </c>
    </row>
    <row r="763" spans="1:11" ht="16" x14ac:dyDescent="0.2">
      <c r="A763" s="5" t="s">
        <v>1285</v>
      </c>
      <c r="B763" s="3" t="s">
        <v>381</v>
      </c>
      <c r="C763" s="4" t="s">
        <v>1278</v>
      </c>
      <c r="D763" t="s">
        <v>1286</v>
      </c>
      <c r="E763" s="13" t="s">
        <v>1410</v>
      </c>
      <c r="F763" s="13" t="s">
        <v>1493</v>
      </c>
      <c r="G763">
        <f t="shared" si="55"/>
        <v>5</v>
      </c>
      <c r="H763" s="7">
        <f t="shared" si="56"/>
        <v>0</v>
      </c>
      <c r="I763" s="39">
        <f t="shared" si="57"/>
        <v>602</v>
      </c>
      <c r="J763" s="7">
        <f t="shared" si="58"/>
        <v>0</v>
      </c>
      <c r="K763" s="7">
        <f t="shared" si="59"/>
        <v>-136887</v>
      </c>
    </row>
    <row r="764" spans="1:11" ht="16" x14ac:dyDescent="0.2">
      <c r="A764" s="5" t="s">
        <v>1287</v>
      </c>
      <c r="B764" s="3" t="s">
        <v>1480</v>
      </c>
      <c r="C764" s="4" t="s">
        <v>1278</v>
      </c>
      <c r="D764" t="s">
        <v>1278</v>
      </c>
      <c r="E764" s="13" t="s">
        <v>1410</v>
      </c>
      <c r="F764" s="13" t="s">
        <v>1493</v>
      </c>
      <c r="G764">
        <f t="shared" si="55"/>
        <v>5</v>
      </c>
      <c r="H764" s="7">
        <f t="shared" si="56"/>
        <v>2470020</v>
      </c>
      <c r="I764" s="39">
        <f t="shared" si="57"/>
        <v>2094</v>
      </c>
      <c r="J764" s="7">
        <f t="shared" si="58"/>
        <v>1179.5702005730659</v>
      </c>
      <c r="K764" s="7">
        <f t="shared" si="59"/>
        <v>-219443</v>
      </c>
    </row>
    <row r="765" spans="1:11" ht="16" x14ac:dyDescent="0.2">
      <c r="A765" s="5" t="s">
        <v>1288</v>
      </c>
      <c r="B765" s="3" t="s">
        <v>381</v>
      </c>
      <c r="C765" s="4" t="s">
        <v>1278</v>
      </c>
      <c r="D765" t="s">
        <v>1289</v>
      </c>
      <c r="E765" s="13" t="s">
        <v>1410</v>
      </c>
      <c r="F765" s="13" t="s">
        <v>1493</v>
      </c>
      <c r="G765">
        <f t="shared" si="55"/>
        <v>5</v>
      </c>
      <c r="H765" s="7">
        <f t="shared" si="56"/>
        <v>3630624</v>
      </c>
      <c r="I765" s="39">
        <f t="shared" si="57"/>
        <v>1797</v>
      </c>
      <c r="J765" s="7">
        <f t="shared" si="58"/>
        <v>2020.380634390651</v>
      </c>
      <c r="K765" s="7">
        <f t="shared" si="59"/>
        <v>-342851</v>
      </c>
    </row>
    <row r="766" spans="1:11" ht="16" x14ac:dyDescent="0.2">
      <c r="A766" s="5" t="s">
        <v>1290</v>
      </c>
      <c r="B766" s="3" t="s">
        <v>381</v>
      </c>
      <c r="C766" s="4" t="s">
        <v>1278</v>
      </c>
      <c r="D766" t="s">
        <v>1291</v>
      </c>
      <c r="E766" s="13" t="s">
        <v>1410</v>
      </c>
      <c r="F766" s="13" t="s">
        <v>1493</v>
      </c>
      <c r="G766">
        <f t="shared" si="55"/>
        <v>5</v>
      </c>
      <c r="H766" s="7">
        <f t="shared" si="56"/>
        <v>1296703</v>
      </c>
      <c r="I766" s="39">
        <f t="shared" si="57"/>
        <v>879</v>
      </c>
      <c r="J766" s="7">
        <f t="shared" si="58"/>
        <v>1475.202502844141</v>
      </c>
      <c r="K766" s="7">
        <f t="shared" si="59"/>
        <v>-86777</v>
      </c>
    </row>
    <row r="767" spans="1:11" ht="16" x14ac:dyDescent="0.2">
      <c r="A767" s="5" t="s">
        <v>1292</v>
      </c>
      <c r="B767" s="3" t="s">
        <v>381</v>
      </c>
      <c r="C767" s="4" t="s">
        <v>1278</v>
      </c>
      <c r="D767" t="s">
        <v>1293</v>
      </c>
      <c r="E767" s="13" t="s">
        <v>1410</v>
      </c>
      <c r="F767" s="13" t="s">
        <v>1493</v>
      </c>
      <c r="G767">
        <f t="shared" si="55"/>
        <v>4</v>
      </c>
      <c r="H767" s="7">
        <f t="shared" si="56"/>
        <v>656601</v>
      </c>
      <c r="I767" s="39">
        <f t="shared" si="57"/>
        <v>1025</v>
      </c>
      <c r="J767" s="7">
        <f t="shared" si="58"/>
        <v>640.58634146341467</v>
      </c>
      <c r="K767" s="7">
        <f t="shared" si="59"/>
        <v>-550704</v>
      </c>
    </row>
    <row r="768" spans="1:11" ht="16" x14ac:dyDescent="0.2">
      <c r="A768" s="5" t="s">
        <v>1294</v>
      </c>
      <c r="B768" s="3" t="s">
        <v>381</v>
      </c>
      <c r="C768" s="4" t="s">
        <v>1278</v>
      </c>
      <c r="D768" t="s">
        <v>1295</v>
      </c>
      <c r="E768" s="13" t="s">
        <v>1410</v>
      </c>
      <c r="F768" s="13" t="s">
        <v>1493</v>
      </c>
      <c r="G768">
        <f t="shared" si="55"/>
        <v>5</v>
      </c>
      <c r="H768" s="7">
        <f t="shared" si="56"/>
        <v>442780</v>
      </c>
      <c r="I768" s="39">
        <f t="shared" si="57"/>
        <v>979</v>
      </c>
      <c r="J768" s="7">
        <f t="shared" si="58"/>
        <v>452.27783452502553</v>
      </c>
      <c r="K768" s="7">
        <f t="shared" si="59"/>
        <v>-201384</v>
      </c>
    </row>
    <row r="769" spans="1:11" ht="16" x14ac:dyDescent="0.2">
      <c r="A769" s="5" t="s">
        <v>1296</v>
      </c>
      <c r="B769" s="3" t="s">
        <v>381</v>
      </c>
      <c r="C769" s="4" t="s">
        <v>1278</v>
      </c>
      <c r="D769" t="s">
        <v>1297</v>
      </c>
      <c r="E769" s="13" t="s">
        <v>1410</v>
      </c>
      <c r="F769" s="13" t="s">
        <v>1493</v>
      </c>
      <c r="G769">
        <f t="shared" si="55"/>
        <v>4</v>
      </c>
      <c r="H769" s="7">
        <f t="shared" si="56"/>
        <v>1007126</v>
      </c>
      <c r="I769" s="39">
        <f t="shared" si="57"/>
        <v>1109</v>
      </c>
      <c r="J769" s="7">
        <f t="shared" si="58"/>
        <v>908.13886384129842</v>
      </c>
      <c r="K769" s="7">
        <f t="shared" si="59"/>
        <v>-359031</v>
      </c>
    </row>
    <row r="770" spans="1:11" ht="16" x14ac:dyDescent="0.2">
      <c r="A770" s="5" t="s">
        <v>1298</v>
      </c>
      <c r="B770" s="3" t="s">
        <v>381</v>
      </c>
      <c r="C770" s="4" t="s">
        <v>1278</v>
      </c>
      <c r="D770" t="s">
        <v>1299</v>
      </c>
      <c r="E770" s="13" t="s">
        <v>1410</v>
      </c>
      <c r="F770" s="13" t="s">
        <v>1493</v>
      </c>
      <c r="G770">
        <f t="shared" ref="G770:G827" si="60">VLOOKUP($A770,data,5,FALSE)</f>
        <v>4</v>
      </c>
      <c r="H770" s="7">
        <f t="shared" ref="H770:H827" si="61">VLOOKUP($A770,data,6,FALSE)</f>
        <v>1207150</v>
      </c>
      <c r="I770" s="39">
        <f t="shared" ref="I770:I827" si="62">VLOOKUP($A770,data,7,FALSE)</f>
        <v>797</v>
      </c>
      <c r="J770" s="7">
        <f t="shared" ref="J770:J827" si="63">VLOOKUP($A770,data,8,FALSE)</f>
        <v>1514.6173149309911</v>
      </c>
      <c r="K770" s="7">
        <f t="shared" ref="K770:K827" si="64">VLOOKUP($A770,data,9,FALSE)</f>
        <v>-306579</v>
      </c>
    </row>
    <row r="771" spans="1:11" ht="16" x14ac:dyDescent="0.2">
      <c r="A771" s="5" t="s">
        <v>1301</v>
      </c>
      <c r="B771" s="3" t="s">
        <v>247</v>
      </c>
      <c r="C771" s="4" t="s">
        <v>1300</v>
      </c>
      <c r="D771" t="s">
        <v>1302</v>
      </c>
      <c r="E771" s="13" t="s">
        <v>1481</v>
      </c>
      <c r="F771" s="13" t="s">
        <v>1523</v>
      </c>
      <c r="G771">
        <f t="shared" si="60"/>
        <v>6</v>
      </c>
      <c r="H771" s="7">
        <f t="shared" si="61"/>
        <v>97982</v>
      </c>
      <c r="I771" s="39">
        <f t="shared" si="62"/>
        <v>2907</v>
      </c>
      <c r="J771" s="7">
        <f t="shared" si="63"/>
        <v>33.705538355693157</v>
      </c>
      <c r="K771" s="7">
        <f t="shared" si="64"/>
        <v>-103837</v>
      </c>
    </row>
    <row r="772" spans="1:11" ht="16" x14ac:dyDescent="0.2">
      <c r="A772" s="5" t="s">
        <v>1301</v>
      </c>
      <c r="B772" s="3" t="s">
        <v>247</v>
      </c>
      <c r="C772" s="4" t="s">
        <v>1300</v>
      </c>
      <c r="D772" t="s">
        <v>1302</v>
      </c>
      <c r="E772" s="13" t="s">
        <v>1481</v>
      </c>
      <c r="F772" s="13" t="s">
        <v>1502</v>
      </c>
      <c r="G772">
        <f t="shared" si="60"/>
        <v>6</v>
      </c>
      <c r="H772" s="7">
        <f t="shared" si="61"/>
        <v>97982</v>
      </c>
      <c r="I772" s="39">
        <f t="shared" si="62"/>
        <v>2907</v>
      </c>
      <c r="J772" s="7">
        <f t="shared" si="63"/>
        <v>33.705538355693157</v>
      </c>
      <c r="K772" s="7">
        <f t="shared" si="64"/>
        <v>-103837</v>
      </c>
    </row>
    <row r="773" spans="1:11" ht="16" x14ac:dyDescent="0.2">
      <c r="A773" s="5" t="s">
        <v>1303</v>
      </c>
      <c r="B773" s="3" t="s">
        <v>247</v>
      </c>
      <c r="C773" s="4" t="s">
        <v>1300</v>
      </c>
      <c r="D773" t="s">
        <v>1304</v>
      </c>
      <c r="E773" s="13" t="s">
        <v>1481</v>
      </c>
      <c r="F773" s="13" t="s">
        <v>1523</v>
      </c>
      <c r="G773">
        <f t="shared" si="60"/>
        <v>6</v>
      </c>
      <c r="H773" s="7">
        <f t="shared" si="61"/>
        <v>0</v>
      </c>
      <c r="I773" s="39">
        <f t="shared" si="62"/>
        <v>3821</v>
      </c>
      <c r="J773" s="7">
        <f t="shared" si="63"/>
        <v>0</v>
      </c>
      <c r="K773" s="7">
        <f t="shared" si="64"/>
        <v>-609556</v>
      </c>
    </row>
    <row r="774" spans="1:11" ht="16" x14ac:dyDescent="0.2">
      <c r="A774" s="5" t="s">
        <v>1303</v>
      </c>
      <c r="B774" s="3" t="s">
        <v>247</v>
      </c>
      <c r="C774" s="4" t="s">
        <v>1300</v>
      </c>
      <c r="D774" t="s">
        <v>1304</v>
      </c>
      <c r="E774" s="13" t="s">
        <v>1481</v>
      </c>
      <c r="F774" s="13" t="s">
        <v>1502</v>
      </c>
      <c r="G774">
        <f t="shared" si="60"/>
        <v>6</v>
      </c>
      <c r="H774" s="7">
        <f t="shared" si="61"/>
        <v>0</v>
      </c>
      <c r="I774" s="39">
        <f t="shared" si="62"/>
        <v>3821</v>
      </c>
      <c r="J774" s="7">
        <f t="shared" si="63"/>
        <v>0</v>
      </c>
      <c r="K774" s="7">
        <f t="shared" si="64"/>
        <v>-609556</v>
      </c>
    </row>
    <row r="775" spans="1:11" ht="16" x14ac:dyDescent="0.2">
      <c r="A775" s="5" t="s">
        <v>1305</v>
      </c>
      <c r="B775" s="3" t="s">
        <v>247</v>
      </c>
      <c r="C775" s="4" t="s">
        <v>1300</v>
      </c>
      <c r="D775" t="s">
        <v>1306</v>
      </c>
      <c r="E775" s="13" t="s">
        <v>1463</v>
      </c>
      <c r="F775" s="13" t="s">
        <v>1502</v>
      </c>
      <c r="G775">
        <f t="shared" si="60"/>
        <v>6</v>
      </c>
      <c r="H775" s="7">
        <f t="shared" si="61"/>
        <v>1739820</v>
      </c>
      <c r="I775" s="39">
        <f t="shared" si="62"/>
        <v>1604</v>
      </c>
      <c r="J775" s="7">
        <f t="shared" si="63"/>
        <v>1084.6758104738155</v>
      </c>
      <c r="K775" s="7">
        <f t="shared" si="64"/>
        <v>-134443</v>
      </c>
    </row>
    <row r="776" spans="1:11" ht="16" x14ac:dyDescent="0.2">
      <c r="A776" s="5" t="s">
        <v>1307</v>
      </c>
      <c r="B776" s="3" t="s">
        <v>247</v>
      </c>
      <c r="C776" s="4" t="s">
        <v>1300</v>
      </c>
      <c r="D776" t="s">
        <v>1308</v>
      </c>
      <c r="E776" s="13" t="s">
        <v>1463</v>
      </c>
      <c r="F776" s="13" t="s">
        <v>1502</v>
      </c>
      <c r="G776">
        <f t="shared" si="60"/>
        <v>0</v>
      </c>
      <c r="H776" s="7">
        <f t="shared" si="61"/>
        <v>0</v>
      </c>
      <c r="I776" s="39">
        <f t="shared" si="62"/>
        <v>0</v>
      </c>
      <c r="J776" s="7">
        <f t="shared" si="63"/>
        <v>0</v>
      </c>
      <c r="K776" s="7">
        <f t="shared" si="64"/>
        <v>0</v>
      </c>
    </row>
    <row r="777" spans="1:11" ht="16" x14ac:dyDescent="0.2">
      <c r="A777" s="5" t="s">
        <v>1309</v>
      </c>
      <c r="B777" s="3" t="s">
        <v>247</v>
      </c>
      <c r="C777" s="4" t="s">
        <v>1300</v>
      </c>
      <c r="D777" t="s">
        <v>1310</v>
      </c>
      <c r="E777" s="13" t="s">
        <v>1482</v>
      </c>
      <c r="F777" s="13" t="s">
        <v>1523</v>
      </c>
      <c r="G777">
        <f t="shared" si="60"/>
        <v>6</v>
      </c>
      <c r="H777" s="7">
        <f t="shared" si="61"/>
        <v>5157113</v>
      </c>
      <c r="I777" s="39">
        <f t="shared" si="62"/>
        <v>3206</v>
      </c>
      <c r="J777" s="7">
        <f t="shared" si="63"/>
        <v>1608.5817217716781</v>
      </c>
      <c r="K777" s="7">
        <f t="shared" si="64"/>
        <v>-84971</v>
      </c>
    </row>
    <row r="778" spans="1:11" ht="16" x14ac:dyDescent="0.2">
      <c r="A778" s="5" t="s">
        <v>1311</v>
      </c>
      <c r="B778" s="3" t="s">
        <v>247</v>
      </c>
      <c r="C778" s="4" t="s">
        <v>1300</v>
      </c>
      <c r="D778" t="s">
        <v>1312</v>
      </c>
      <c r="E778" s="13" t="s">
        <v>1482</v>
      </c>
      <c r="F778" s="13" t="s">
        <v>1523</v>
      </c>
      <c r="G778">
        <f t="shared" si="60"/>
        <v>6</v>
      </c>
      <c r="H778" s="7">
        <f t="shared" si="61"/>
        <v>1624601</v>
      </c>
      <c r="I778" s="39">
        <f t="shared" si="62"/>
        <v>1140</v>
      </c>
      <c r="J778" s="7">
        <f t="shared" si="63"/>
        <v>1425.0885964912281</v>
      </c>
      <c r="K778" s="7">
        <f t="shared" si="64"/>
        <v>-84846</v>
      </c>
    </row>
    <row r="779" spans="1:11" ht="16" x14ac:dyDescent="0.2">
      <c r="A779" s="5" t="s">
        <v>1313</v>
      </c>
      <c r="B779" s="3" t="s">
        <v>247</v>
      </c>
      <c r="C779" s="4" t="s">
        <v>1300</v>
      </c>
      <c r="D779" t="s">
        <v>1314</v>
      </c>
      <c r="E779" s="13" t="s">
        <v>1482</v>
      </c>
      <c r="F779" s="13" t="s">
        <v>1523</v>
      </c>
      <c r="G779">
        <f t="shared" si="60"/>
        <v>0</v>
      </c>
      <c r="H779" s="7">
        <f t="shared" si="61"/>
        <v>0</v>
      </c>
      <c r="I779" s="39">
        <f t="shared" si="62"/>
        <v>0</v>
      </c>
      <c r="J779" s="7">
        <f t="shared" si="63"/>
        <v>0</v>
      </c>
      <c r="K779" s="7">
        <f t="shared" si="64"/>
        <v>0</v>
      </c>
    </row>
    <row r="780" spans="1:11" ht="16" x14ac:dyDescent="0.2">
      <c r="A780" s="5" t="s">
        <v>1315</v>
      </c>
      <c r="B780" s="3" t="s">
        <v>247</v>
      </c>
      <c r="C780" s="4" t="s">
        <v>1300</v>
      </c>
      <c r="D780" t="s">
        <v>1316</v>
      </c>
      <c r="E780" s="13" t="s">
        <v>1483</v>
      </c>
      <c r="F780" s="13" t="s">
        <v>1524</v>
      </c>
      <c r="G780">
        <f t="shared" si="60"/>
        <v>0</v>
      </c>
      <c r="H780" s="7">
        <f t="shared" si="61"/>
        <v>0</v>
      </c>
      <c r="I780" s="39">
        <f t="shared" si="62"/>
        <v>0</v>
      </c>
      <c r="J780" s="7">
        <f t="shared" si="63"/>
        <v>0</v>
      </c>
      <c r="K780" s="7">
        <f t="shared" si="64"/>
        <v>0</v>
      </c>
    </row>
    <row r="781" spans="1:11" ht="16" x14ac:dyDescent="0.2">
      <c r="A781" s="5" t="s">
        <v>1315</v>
      </c>
      <c r="B781" s="3" t="s">
        <v>247</v>
      </c>
      <c r="C781" s="4" t="s">
        <v>1300</v>
      </c>
      <c r="D781" t="s">
        <v>1316</v>
      </c>
      <c r="E781" s="13" t="s">
        <v>1483</v>
      </c>
      <c r="F781" s="13" t="s">
        <v>1502</v>
      </c>
      <c r="G781">
        <f t="shared" si="60"/>
        <v>0</v>
      </c>
      <c r="H781" s="7">
        <f t="shared" si="61"/>
        <v>0</v>
      </c>
      <c r="I781" s="39">
        <f t="shared" si="62"/>
        <v>0</v>
      </c>
      <c r="J781" s="7">
        <f t="shared" si="63"/>
        <v>0</v>
      </c>
      <c r="K781" s="7">
        <f t="shared" si="64"/>
        <v>0</v>
      </c>
    </row>
    <row r="782" spans="1:11" ht="16" x14ac:dyDescent="0.2">
      <c r="A782" s="5" t="s">
        <v>1317</v>
      </c>
      <c r="B782" s="3" t="s">
        <v>247</v>
      </c>
      <c r="C782" s="4" t="s">
        <v>1300</v>
      </c>
      <c r="D782" t="s">
        <v>1318</v>
      </c>
      <c r="E782" s="13" t="s">
        <v>1483</v>
      </c>
      <c r="F782" s="13" t="s">
        <v>1524</v>
      </c>
      <c r="G782">
        <f t="shared" si="60"/>
        <v>6</v>
      </c>
      <c r="H782" s="7">
        <f t="shared" si="61"/>
        <v>1007220</v>
      </c>
      <c r="I782" s="39">
        <f t="shared" si="62"/>
        <v>1776</v>
      </c>
      <c r="J782" s="7">
        <f t="shared" si="63"/>
        <v>567.12837837837833</v>
      </c>
      <c r="K782" s="7">
        <f t="shared" si="64"/>
        <v>-68978</v>
      </c>
    </row>
    <row r="783" spans="1:11" ht="16" x14ac:dyDescent="0.2">
      <c r="A783" s="5" t="s">
        <v>1319</v>
      </c>
      <c r="B783" s="3" t="s">
        <v>247</v>
      </c>
      <c r="C783" s="4" t="s">
        <v>1300</v>
      </c>
      <c r="D783" t="s">
        <v>1320</v>
      </c>
      <c r="E783" s="13" t="s">
        <v>1483</v>
      </c>
      <c r="F783" s="13" t="s">
        <v>1524</v>
      </c>
      <c r="G783">
        <f t="shared" si="60"/>
        <v>6</v>
      </c>
      <c r="H783" s="7">
        <f t="shared" si="61"/>
        <v>2310247</v>
      </c>
      <c r="I783" s="39">
        <f t="shared" si="62"/>
        <v>1544</v>
      </c>
      <c r="J783" s="7">
        <f t="shared" si="63"/>
        <v>1496.2739637305699</v>
      </c>
      <c r="K783" s="7">
        <f t="shared" si="64"/>
        <v>-139152</v>
      </c>
    </row>
    <row r="784" spans="1:11" ht="16" x14ac:dyDescent="0.2">
      <c r="A784" s="5" t="s">
        <v>1321</v>
      </c>
      <c r="B784" s="3" t="s">
        <v>247</v>
      </c>
      <c r="C784" s="4" t="s">
        <v>1300</v>
      </c>
      <c r="D784" t="s">
        <v>1322</v>
      </c>
      <c r="E784" s="13" t="s">
        <v>1483</v>
      </c>
      <c r="F784" s="13" t="s">
        <v>1524</v>
      </c>
      <c r="G784">
        <f t="shared" si="60"/>
        <v>6</v>
      </c>
      <c r="H784" s="7">
        <f t="shared" si="61"/>
        <v>1510876</v>
      </c>
      <c r="I784" s="39">
        <f t="shared" si="62"/>
        <v>1666</v>
      </c>
      <c r="J784" s="7">
        <f t="shared" si="63"/>
        <v>906.88835534213683</v>
      </c>
      <c r="K784" s="7">
        <f t="shared" si="64"/>
        <v>-38520</v>
      </c>
    </row>
    <row r="785" spans="1:11" ht="16" x14ac:dyDescent="0.2">
      <c r="A785" s="5" t="s">
        <v>1323</v>
      </c>
      <c r="B785" s="3" t="s">
        <v>247</v>
      </c>
      <c r="C785" s="4" t="s">
        <v>1300</v>
      </c>
      <c r="D785" t="s">
        <v>1324</v>
      </c>
      <c r="E785" s="13" t="s">
        <v>1483</v>
      </c>
      <c r="F785" s="13" t="s">
        <v>1524</v>
      </c>
      <c r="G785">
        <f t="shared" si="60"/>
        <v>6</v>
      </c>
      <c r="H785" s="7">
        <f t="shared" si="61"/>
        <v>3408592</v>
      </c>
      <c r="I785" s="39">
        <f t="shared" si="62"/>
        <v>2338</v>
      </c>
      <c r="J785" s="7">
        <f t="shared" si="63"/>
        <v>1457.9093242087254</v>
      </c>
      <c r="K785" s="7">
        <f t="shared" si="64"/>
        <v>-67665</v>
      </c>
    </row>
    <row r="786" spans="1:11" ht="16" x14ac:dyDescent="0.2">
      <c r="A786" s="5" t="s">
        <v>1325</v>
      </c>
      <c r="B786" s="3" t="s">
        <v>247</v>
      </c>
      <c r="C786" s="4" t="s">
        <v>1300</v>
      </c>
      <c r="D786" t="s">
        <v>1326</v>
      </c>
      <c r="E786" s="13" t="s">
        <v>1483</v>
      </c>
      <c r="F786" s="13" t="s">
        <v>1524</v>
      </c>
      <c r="G786">
        <f t="shared" si="60"/>
        <v>6</v>
      </c>
      <c r="H786" s="7">
        <f t="shared" si="61"/>
        <v>1681090</v>
      </c>
      <c r="I786" s="39">
        <f t="shared" si="62"/>
        <v>2016</v>
      </c>
      <c r="J786" s="7">
        <f t="shared" si="63"/>
        <v>833.87400793650795</v>
      </c>
      <c r="K786" s="7">
        <f t="shared" si="64"/>
        <v>-66115</v>
      </c>
    </row>
    <row r="787" spans="1:11" ht="16" x14ac:dyDescent="0.2">
      <c r="A787" s="5" t="s">
        <v>1327</v>
      </c>
      <c r="B787" s="3" t="s">
        <v>247</v>
      </c>
      <c r="C787" s="4" t="s">
        <v>1300</v>
      </c>
      <c r="D787" t="s">
        <v>1328</v>
      </c>
      <c r="E787" s="13" t="s">
        <v>1483</v>
      </c>
      <c r="F787" s="13" t="s">
        <v>1524</v>
      </c>
      <c r="G787">
        <f t="shared" si="60"/>
        <v>5</v>
      </c>
      <c r="H787" s="7">
        <f t="shared" si="61"/>
        <v>0</v>
      </c>
      <c r="I787" s="39">
        <f t="shared" si="62"/>
        <v>1609</v>
      </c>
      <c r="J787" s="7">
        <f t="shared" si="63"/>
        <v>0</v>
      </c>
      <c r="K787" s="7">
        <f t="shared" si="64"/>
        <v>-312746</v>
      </c>
    </row>
    <row r="788" spans="1:11" ht="16" x14ac:dyDescent="0.2">
      <c r="A788" s="5" t="s">
        <v>1329</v>
      </c>
      <c r="B788" s="3" t="s">
        <v>247</v>
      </c>
      <c r="C788" s="4" t="s">
        <v>1300</v>
      </c>
      <c r="D788" t="s">
        <v>1330</v>
      </c>
      <c r="E788" s="13" t="s">
        <v>1481</v>
      </c>
      <c r="F788" s="13" t="s">
        <v>1524</v>
      </c>
      <c r="G788">
        <f t="shared" si="60"/>
        <v>5</v>
      </c>
      <c r="H788" s="7">
        <f t="shared" si="61"/>
        <v>2185131</v>
      </c>
      <c r="I788" s="39">
        <f t="shared" si="62"/>
        <v>1006</v>
      </c>
      <c r="J788" s="7">
        <f t="shared" si="63"/>
        <v>2172.0984095427434</v>
      </c>
      <c r="K788" s="7">
        <f t="shared" si="64"/>
        <v>-197107</v>
      </c>
    </row>
    <row r="789" spans="1:11" ht="16" x14ac:dyDescent="0.2">
      <c r="A789" s="5" t="s">
        <v>1331</v>
      </c>
      <c r="B789" s="3" t="s">
        <v>247</v>
      </c>
      <c r="C789" s="4" t="s">
        <v>1300</v>
      </c>
      <c r="D789" t="s">
        <v>1332</v>
      </c>
      <c r="E789" s="13" t="s">
        <v>1484</v>
      </c>
      <c r="F789" s="13" t="s">
        <v>1523</v>
      </c>
      <c r="G789">
        <f t="shared" si="60"/>
        <v>6</v>
      </c>
      <c r="H789" s="7">
        <f t="shared" si="61"/>
        <v>0</v>
      </c>
      <c r="I789" s="39">
        <f t="shared" si="62"/>
        <v>3741</v>
      </c>
      <c r="J789" s="7">
        <f t="shared" si="63"/>
        <v>0</v>
      </c>
      <c r="K789" s="7">
        <f t="shared" si="64"/>
        <v>-460773</v>
      </c>
    </row>
    <row r="790" spans="1:11" ht="16" x14ac:dyDescent="0.2">
      <c r="A790" s="5" t="s">
        <v>1333</v>
      </c>
      <c r="B790" s="3" t="s">
        <v>247</v>
      </c>
      <c r="C790" s="4" t="s">
        <v>1300</v>
      </c>
      <c r="D790" t="s">
        <v>1334</v>
      </c>
      <c r="E790" s="13" t="s">
        <v>1483</v>
      </c>
      <c r="F790" s="13" t="s">
        <v>1523</v>
      </c>
      <c r="G790">
        <f t="shared" si="60"/>
        <v>6</v>
      </c>
      <c r="H790" s="7">
        <f t="shared" si="61"/>
        <v>0</v>
      </c>
      <c r="I790" s="39">
        <f t="shared" si="62"/>
        <v>5531</v>
      </c>
      <c r="J790" s="7">
        <f t="shared" si="63"/>
        <v>0</v>
      </c>
      <c r="K790" s="7">
        <f t="shared" si="64"/>
        <v>-400582</v>
      </c>
    </row>
    <row r="791" spans="1:11" ht="16" x14ac:dyDescent="0.2">
      <c r="A791" s="5" t="s">
        <v>1335</v>
      </c>
      <c r="B791" s="3" t="s">
        <v>247</v>
      </c>
      <c r="C791" s="4" t="s">
        <v>1300</v>
      </c>
      <c r="D791" t="s">
        <v>1336</v>
      </c>
      <c r="E791" s="13" t="s">
        <v>1483</v>
      </c>
      <c r="F791" s="13" t="s">
        <v>1502</v>
      </c>
      <c r="G791">
        <f t="shared" si="60"/>
        <v>6</v>
      </c>
      <c r="H791" s="7">
        <f t="shared" si="61"/>
        <v>2467616</v>
      </c>
      <c r="I791" s="39">
        <f t="shared" si="62"/>
        <v>1919</v>
      </c>
      <c r="J791" s="7">
        <f t="shared" si="63"/>
        <v>1285.8863991662324</v>
      </c>
      <c r="K791" s="7">
        <f t="shared" si="64"/>
        <v>-79661</v>
      </c>
    </row>
    <row r="792" spans="1:11" ht="16" x14ac:dyDescent="0.2">
      <c r="A792" s="5" t="s">
        <v>1337</v>
      </c>
      <c r="B792" s="3" t="s">
        <v>247</v>
      </c>
      <c r="C792" s="4" t="s">
        <v>1300</v>
      </c>
      <c r="D792" t="s">
        <v>1338</v>
      </c>
      <c r="E792" s="13" t="s">
        <v>1483</v>
      </c>
      <c r="F792" s="13" t="s">
        <v>1502</v>
      </c>
      <c r="G792">
        <f t="shared" si="60"/>
        <v>6</v>
      </c>
      <c r="H792" s="7">
        <f t="shared" si="61"/>
        <v>0</v>
      </c>
      <c r="I792" s="39">
        <f t="shared" si="62"/>
        <v>295</v>
      </c>
      <c r="J792" s="7">
        <f t="shared" si="63"/>
        <v>0</v>
      </c>
      <c r="K792" s="7">
        <f t="shared" si="64"/>
        <v>-34513</v>
      </c>
    </row>
    <row r="793" spans="1:11" ht="16" x14ac:dyDescent="0.2">
      <c r="A793" s="5" t="s">
        <v>1339</v>
      </c>
      <c r="B793" s="3" t="s">
        <v>247</v>
      </c>
      <c r="C793" s="4" t="s">
        <v>1300</v>
      </c>
      <c r="D793" t="s">
        <v>1340</v>
      </c>
      <c r="E793" s="13" t="s">
        <v>1483</v>
      </c>
      <c r="F793" s="13" t="s">
        <v>1524</v>
      </c>
      <c r="G793">
        <f t="shared" si="60"/>
        <v>6</v>
      </c>
      <c r="H793" s="7">
        <f t="shared" si="61"/>
        <v>1590876</v>
      </c>
      <c r="I793" s="39">
        <f t="shared" si="62"/>
        <v>1398</v>
      </c>
      <c r="J793" s="7">
        <f t="shared" si="63"/>
        <v>1137.9656652360516</v>
      </c>
      <c r="K793" s="7">
        <f t="shared" si="64"/>
        <v>-79630</v>
      </c>
    </row>
    <row r="794" spans="1:11" ht="16" x14ac:dyDescent="0.2">
      <c r="A794" s="5" t="s">
        <v>1339</v>
      </c>
      <c r="B794" s="3" t="s">
        <v>247</v>
      </c>
      <c r="C794" s="4" t="s">
        <v>1300</v>
      </c>
      <c r="D794" t="s">
        <v>1340</v>
      </c>
      <c r="E794" s="13" t="s">
        <v>1483</v>
      </c>
      <c r="F794" s="13" t="s">
        <v>1502</v>
      </c>
      <c r="G794">
        <f t="shared" si="60"/>
        <v>6</v>
      </c>
      <c r="H794" s="7">
        <f t="shared" si="61"/>
        <v>1590876</v>
      </c>
      <c r="I794" s="39">
        <f t="shared" si="62"/>
        <v>1398</v>
      </c>
      <c r="J794" s="7">
        <f t="shared" si="63"/>
        <v>1137.9656652360516</v>
      </c>
      <c r="K794" s="7">
        <f t="shared" si="64"/>
        <v>-79630</v>
      </c>
    </row>
    <row r="795" spans="1:11" ht="16" x14ac:dyDescent="0.2">
      <c r="A795" s="5" t="s">
        <v>1341</v>
      </c>
      <c r="B795" s="3" t="s">
        <v>247</v>
      </c>
      <c r="C795" s="4" t="s">
        <v>1300</v>
      </c>
      <c r="D795" t="s">
        <v>1342</v>
      </c>
      <c r="E795" s="13" t="s">
        <v>1485</v>
      </c>
      <c r="F795" s="13" t="s">
        <v>1502</v>
      </c>
      <c r="G795">
        <f t="shared" si="60"/>
        <v>6</v>
      </c>
      <c r="H795" s="7">
        <f t="shared" si="61"/>
        <v>2495006</v>
      </c>
      <c r="I795" s="39">
        <f t="shared" si="62"/>
        <v>1692</v>
      </c>
      <c r="J795" s="7">
        <f t="shared" si="63"/>
        <v>1474.5898345153664</v>
      </c>
      <c r="K795" s="7">
        <f t="shared" si="64"/>
        <v>-53328</v>
      </c>
    </row>
    <row r="796" spans="1:11" ht="16" x14ac:dyDescent="0.2">
      <c r="A796" s="5" t="s">
        <v>1343</v>
      </c>
      <c r="B796" s="3" t="s">
        <v>247</v>
      </c>
      <c r="C796" s="4" t="s">
        <v>1300</v>
      </c>
      <c r="D796" t="s">
        <v>1344</v>
      </c>
      <c r="E796" s="13" t="s">
        <v>1481</v>
      </c>
      <c r="F796" s="13" t="s">
        <v>1526</v>
      </c>
      <c r="G796">
        <f t="shared" si="60"/>
        <v>3</v>
      </c>
      <c r="H796" s="7">
        <f t="shared" si="61"/>
        <v>0</v>
      </c>
      <c r="I796" s="39">
        <f t="shared" si="62"/>
        <v>7819</v>
      </c>
      <c r="J796" s="7">
        <f t="shared" si="63"/>
        <v>0</v>
      </c>
      <c r="K796" s="7">
        <f t="shared" si="64"/>
        <v>-3182264</v>
      </c>
    </row>
    <row r="797" spans="1:11" ht="16" x14ac:dyDescent="0.2">
      <c r="A797" s="5" t="s">
        <v>1343</v>
      </c>
      <c r="B797" s="3" t="s">
        <v>247</v>
      </c>
      <c r="C797" s="4" t="s">
        <v>1300</v>
      </c>
      <c r="D797" t="s">
        <v>1344</v>
      </c>
      <c r="E797" s="13" t="s">
        <v>1481</v>
      </c>
      <c r="F797" s="13" t="s">
        <v>1525</v>
      </c>
      <c r="G797">
        <f t="shared" si="60"/>
        <v>3</v>
      </c>
      <c r="H797" s="7">
        <f t="shared" si="61"/>
        <v>0</v>
      </c>
      <c r="I797" s="39">
        <f t="shared" si="62"/>
        <v>7819</v>
      </c>
      <c r="J797" s="7">
        <f t="shared" si="63"/>
        <v>0</v>
      </c>
      <c r="K797" s="7">
        <f t="shared" si="64"/>
        <v>-3182264</v>
      </c>
    </row>
    <row r="798" spans="1:11" ht="16" x14ac:dyDescent="0.2">
      <c r="A798" s="5" t="s">
        <v>1345</v>
      </c>
      <c r="B798" s="3" t="s">
        <v>247</v>
      </c>
      <c r="C798" s="4" t="s">
        <v>1300</v>
      </c>
      <c r="D798" t="s">
        <v>1346</v>
      </c>
      <c r="E798" s="13" t="s">
        <v>1482</v>
      </c>
      <c r="F798" s="13" t="s">
        <v>1502</v>
      </c>
      <c r="G798">
        <f t="shared" si="60"/>
        <v>6</v>
      </c>
      <c r="H798" s="7">
        <f t="shared" si="61"/>
        <v>0</v>
      </c>
      <c r="I798" s="39">
        <f t="shared" si="62"/>
        <v>3591</v>
      </c>
      <c r="J798" s="7">
        <f t="shared" si="63"/>
        <v>0</v>
      </c>
      <c r="K798" s="7">
        <f t="shared" si="64"/>
        <v>-140149</v>
      </c>
    </row>
    <row r="799" spans="1:11" ht="16" x14ac:dyDescent="0.2">
      <c r="A799" s="5" t="s">
        <v>1347</v>
      </c>
      <c r="B799" s="3" t="s">
        <v>247</v>
      </c>
      <c r="C799" s="4" t="s">
        <v>1300</v>
      </c>
      <c r="D799" t="s">
        <v>1348</v>
      </c>
      <c r="E799" s="13" t="s">
        <v>1484</v>
      </c>
      <c r="F799" s="13" t="s">
        <v>1524</v>
      </c>
      <c r="G799">
        <f t="shared" si="60"/>
        <v>5</v>
      </c>
      <c r="H799" s="7">
        <f t="shared" si="61"/>
        <v>24413132</v>
      </c>
      <c r="I799" s="39">
        <f t="shared" si="62"/>
        <v>10356</v>
      </c>
      <c r="J799" s="7">
        <f t="shared" si="63"/>
        <v>2357.3901120123601</v>
      </c>
      <c r="K799" s="7">
        <f t="shared" si="64"/>
        <v>-2451984</v>
      </c>
    </row>
    <row r="800" spans="1:11" ht="16" x14ac:dyDescent="0.2">
      <c r="A800" s="5" t="s">
        <v>1347</v>
      </c>
      <c r="B800" s="3" t="s">
        <v>247</v>
      </c>
      <c r="C800" s="4" t="s">
        <v>1300</v>
      </c>
      <c r="D800" t="s">
        <v>1348</v>
      </c>
      <c r="E800" s="13" t="s">
        <v>1481</v>
      </c>
      <c r="F800" s="13" t="s">
        <v>1523</v>
      </c>
      <c r="G800">
        <f t="shared" si="60"/>
        <v>5</v>
      </c>
      <c r="H800" s="7">
        <f t="shared" si="61"/>
        <v>24413132</v>
      </c>
      <c r="I800" s="39">
        <f t="shared" si="62"/>
        <v>10356</v>
      </c>
      <c r="J800" s="7">
        <f t="shared" si="63"/>
        <v>2357.3901120123601</v>
      </c>
      <c r="K800" s="7">
        <f t="shared" si="64"/>
        <v>-2451984</v>
      </c>
    </row>
    <row r="801" spans="1:11" ht="16" x14ac:dyDescent="0.2">
      <c r="A801" s="5" t="s">
        <v>1349</v>
      </c>
      <c r="B801" s="3" t="s">
        <v>247</v>
      </c>
      <c r="C801" s="4" t="s">
        <v>1300</v>
      </c>
      <c r="D801" t="s">
        <v>1350</v>
      </c>
      <c r="E801" s="13" t="s">
        <v>1481</v>
      </c>
      <c r="F801" s="13" t="s">
        <v>1523</v>
      </c>
      <c r="G801">
        <f t="shared" si="60"/>
        <v>6</v>
      </c>
      <c r="H801" s="7">
        <f t="shared" si="61"/>
        <v>0</v>
      </c>
      <c r="I801" s="39">
        <f t="shared" si="62"/>
        <v>2284</v>
      </c>
      <c r="J801" s="7">
        <f t="shared" si="63"/>
        <v>0</v>
      </c>
      <c r="K801" s="7">
        <f t="shared" si="64"/>
        <v>-62999</v>
      </c>
    </row>
    <row r="802" spans="1:11" ht="16" x14ac:dyDescent="0.2">
      <c r="A802" s="5" t="s">
        <v>1351</v>
      </c>
      <c r="B802" s="3" t="s">
        <v>247</v>
      </c>
      <c r="C802" s="4" t="s">
        <v>1300</v>
      </c>
      <c r="D802" t="s">
        <v>1352</v>
      </c>
      <c r="E802" s="13" t="s">
        <v>1481</v>
      </c>
      <c r="F802" s="13" t="s">
        <v>1502</v>
      </c>
      <c r="G802">
        <f t="shared" si="60"/>
        <v>6</v>
      </c>
      <c r="H802" s="7">
        <f t="shared" si="61"/>
        <v>158061</v>
      </c>
      <c r="I802" s="39">
        <f t="shared" si="62"/>
        <v>1034</v>
      </c>
      <c r="J802" s="7">
        <f t="shared" si="63"/>
        <v>152.86363636363637</v>
      </c>
      <c r="K802" s="7">
        <f t="shared" si="64"/>
        <v>-123176</v>
      </c>
    </row>
    <row r="803" spans="1:11" ht="16" x14ac:dyDescent="0.2">
      <c r="A803" s="5" t="s">
        <v>1353</v>
      </c>
      <c r="B803" s="3" t="s">
        <v>247</v>
      </c>
      <c r="C803" s="4" t="s">
        <v>1300</v>
      </c>
      <c r="D803" t="s">
        <v>1354</v>
      </c>
      <c r="E803" s="13" t="s">
        <v>1483</v>
      </c>
      <c r="F803" s="13" t="s">
        <v>1518</v>
      </c>
      <c r="G803">
        <f t="shared" si="60"/>
        <v>5</v>
      </c>
      <c r="H803" s="7">
        <f t="shared" si="61"/>
        <v>15128617</v>
      </c>
      <c r="I803" s="39">
        <f t="shared" si="62"/>
        <v>4880</v>
      </c>
      <c r="J803" s="7">
        <f t="shared" si="63"/>
        <v>3100.1264344262295</v>
      </c>
      <c r="K803" s="7">
        <f t="shared" si="64"/>
        <v>-831129</v>
      </c>
    </row>
    <row r="804" spans="1:11" ht="16" x14ac:dyDescent="0.2">
      <c r="A804" s="5" t="s">
        <v>1353</v>
      </c>
      <c r="B804" s="3" t="s">
        <v>247</v>
      </c>
      <c r="C804" s="4" t="s">
        <v>1300</v>
      </c>
      <c r="D804" t="s">
        <v>1354</v>
      </c>
      <c r="E804" s="13" t="s">
        <v>1463</v>
      </c>
      <c r="F804" s="13" t="s">
        <v>1502</v>
      </c>
      <c r="G804">
        <f t="shared" si="60"/>
        <v>5</v>
      </c>
      <c r="H804" s="7">
        <f t="shared" si="61"/>
        <v>15128617</v>
      </c>
      <c r="I804" s="39">
        <f t="shared" si="62"/>
        <v>4880</v>
      </c>
      <c r="J804" s="7">
        <f t="shared" si="63"/>
        <v>3100.1264344262295</v>
      </c>
      <c r="K804" s="7">
        <f t="shared" si="64"/>
        <v>-831129</v>
      </c>
    </row>
    <row r="805" spans="1:11" ht="16" x14ac:dyDescent="0.2">
      <c r="A805" s="5" t="s">
        <v>1355</v>
      </c>
      <c r="B805" s="3" t="s">
        <v>247</v>
      </c>
      <c r="C805" s="4" t="s">
        <v>1300</v>
      </c>
      <c r="D805" t="s">
        <v>1356</v>
      </c>
      <c r="E805" s="13" t="s">
        <v>1463</v>
      </c>
      <c r="F805" s="13" t="s">
        <v>1502</v>
      </c>
      <c r="G805">
        <f t="shared" si="60"/>
        <v>6</v>
      </c>
      <c r="H805" s="7">
        <f t="shared" si="61"/>
        <v>154311</v>
      </c>
      <c r="I805" s="39">
        <f t="shared" si="62"/>
        <v>1354</v>
      </c>
      <c r="J805" s="7">
        <f t="shared" si="63"/>
        <v>113.96676514032497</v>
      </c>
      <c r="K805" s="7">
        <f t="shared" si="64"/>
        <v>-53798</v>
      </c>
    </row>
    <row r="806" spans="1:11" ht="16" x14ac:dyDescent="0.2">
      <c r="A806" s="5" t="s">
        <v>1357</v>
      </c>
      <c r="B806" s="3" t="s">
        <v>247</v>
      </c>
      <c r="C806" s="4" t="s">
        <v>1300</v>
      </c>
      <c r="D806" t="s">
        <v>1358</v>
      </c>
      <c r="E806" s="13" t="s">
        <v>1482</v>
      </c>
      <c r="F806" s="13" t="s">
        <v>1502</v>
      </c>
      <c r="G806">
        <f t="shared" si="60"/>
        <v>3</v>
      </c>
      <c r="H806" s="7">
        <f t="shared" si="61"/>
        <v>11188071</v>
      </c>
      <c r="I806" s="39">
        <f t="shared" si="62"/>
        <v>3376</v>
      </c>
      <c r="J806" s="7">
        <f t="shared" si="63"/>
        <v>3314.0020734597156</v>
      </c>
      <c r="K806" s="7">
        <f t="shared" si="64"/>
        <v>-1042629</v>
      </c>
    </row>
    <row r="807" spans="1:11" ht="16" x14ac:dyDescent="0.2">
      <c r="A807" s="5" t="s">
        <v>1359</v>
      </c>
      <c r="B807" s="3" t="s">
        <v>247</v>
      </c>
      <c r="C807" s="4" t="s">
        <v>1300</v>
      </c>
      <c r="D807" t="s">
        <v>1360</v>
      </c>
      <c r="E807" s="13" t="s">
        <v>1484</v>
      </c>
      <c r="F807" s="13" t="s">
        <v>1526</v>
      </c>
      <c r="G807">
        <f t="shared" si="60"/>
        <v>6</v>
      </c>
      <c r="H807" s="7">
        <f t="shared" si="61"/>
        <v>3257850</v>
      </c>
      <c r="I807" s="39">
        <f t="shared" si="62"/>
        <v>2849</v>
      </c>
      <c r="J807" s="7">
        <f t="shared" si="63"/>
        <v>1143.5064935064936</v>
      </c>
      <c r="K807" s="7">
        <f t="shared" si="64"/>
        <v>-85360</v>
      </c>
    </row>
    <row r="808" spans="1:11" ht="16" x14ac:dyDescent="0.2">
      <c r="A808" s="5" t="s">
        <v>1361</v>
      </c>
      <c r="B808" s="3" t="s">
        <v>247</v>
      </c>
      <c r="C808" s="4" t="s">
        <v>1300</v>
      </c>
      <c r="D808" t="s">
        <v>1362</v>
      </c>
      <c r="E808" s="13" t="s">
        <v>1484</v>
      </c>
      <c r="F808" s="13" t="s">
        <v>1523</v>
      </c>
      <c r="G808">
        <f t="shared" si="60"/>
        <v>6</v>
      </c>
      <c r="H808" s="7">
        <f t="shared" si="61"/>
        <v>0</v>
      </c>
      <c r="I808" s="39">
        <f t="shared" si="62"/>
        <v>3090</v>
      </c>
      <c r="J808" s="7">
        <f t="shared" si="63"/>
        <v>0</v>
      </c>
      <c r="K808" s="7">
        <f t="shared" si="64"/>
        <v>-84248</v>
      </c>
    </row>
    <row r="809" spans="1:11" ht="16" x14ac:dyDescent="0.2">
      <c r="A809" s="5" t="s">
        <v>1363</v>
      </c>
      <c r="B809" s="3" t="s">
        <v>247</v>
      </c>
      <c r="C809" s="4" t="s">
        <v>1300</v>
      </c>
      <c r="D809" t="s">
        <v>1364</v>
      </c>
      <c r="E809" s="13" t="s">
        <v>1484</v>
      </c>
      <c r="F809" s="13" t="s">
        <v>1523</v>
      </c>
      <c r="G809">
        <f t="shared" si="60"/>
        <v>6</v>
      </c>
      <c r="H809" s="7">
        <f t="shared" si="61"/>
        <v>1589120</v>
      </c>
      <c r="I809" s="39">
        <f t="shared" si="62"/>
        <v>1528</v>
      </c>
      <c r="J809" s="7">
        <f t="shared" si="63"/>
        <v>1040</v>
      </c>
      <c r="K809" s="7">
        <f t="shared" si="64"/>
        <v>-72580</v>
      </c>
    </row>
    <row r="810" spans="1:11" ht="16" x14ac:dyDescent="0.2">
      <c r="A810" s="5" t="s">
        <v>1365</v>
      </c>
      <c r="B810" s="3" t="s">
        <v>247</v>
      </c>
      <c r="C810" s="4" t="s">
        <v>1300</v>
      </c>
      <c r="D810" t="s">
        <v>1366</v>
      </c>
      <c r="E810" s="13" t="s">
        <v>1484</v>
      </c>
      <c r="F810" s="13" t="s">
        <v>1523</v>
      </c>
      <c r="G810">
        <f t="shared" si="60"/>
        <v>3</v>
      </c>
      <c r="H810" s="7">
        <f t="shared" si="61"/>
        <v>26233812</v>
      </c>
      <c r="I810" s="39">
        <f t="shared" si="62"/>
        <v>4723</v>
      </c>
      <c r="J810" s="7">
        <f t="shared" si="63"/>
        <v>5554.4806267203048</v>
      </c>
      <c r="K810" s="7">
        <f t="shared" si="64"/>
        <v>-1382355</v>
      </c>
    </row>
    <row r="811" spans="1:11" ht="16" x14ac:dyDescent="0.2">
      <c r="A811" s="5" t="s">
        <v>1367</v>
      </c>
      <c r="B811" s="3" t="s">
        <v>247</v>
      </c>
      <c r="C811" s="4" t="s">
        <v>1300</v>
      </c>
      <c r="D811" t="s">
        <v>1368</v>
      </c>
      <c r="E811" s="13" t="s">
        <v>1482</v>
      </c>
      <c r="F811" s="13" t="s">
        <v>1523</v>
      </c>
      <c r="G811">
        <f t="shared" si="60"/>
        <v>6</v>
      </c>
      <c r="H811" s="7">
        <f t="shared" si="61"/>
        <v>937329</v>
      </c>
      <c r="I811" s="39">
        <f t="shared" si="62"/>
        <v>1375</v>
      </c>
      <c r="J811" s="7">
        <f t="shared" si="63"/>
        <v>681.69381818181819</v>
      </c>
      <c r="K811" s="7">
        <f t="shared" si="64"/>
        <v>-42101</v>
      </c>
    </row>
    <row r="812" spans="1:11" ht="16" x14ac:dyDescent="0.2">
      <c r="A812" s="5" t="s">
        <v>1369</v>
      </c>
      <c r="B812" s="3" t="s">
        <v>247</v>
      </c>
      <c r="C812" s="4" t="s">
        <v>1300</v>
      </c>
      <c r="D812" t="s">
        <v>1370</v>
      </c>
      <c r="E812" s="13" t="s">
        <v>1462</v>
      </c>
      <c r="F812" s="13" t="s">
        <v>1524</v>
      </c>
      <c r="G812">
        <f t="shared" si="60"/>
        <v>0</v>
      </c>
      <c r="H812" s="7">
        <f t="shared" si="61"/>
        <v>0</v>
      </c>
      <c r="I812" s="39">
        <f t="shared" si="62"/>
        <v>0</v>
      </c>
      <c r="J812" s="7">
        <f t="shared" si="63"/>
        <v>0</v>
      </c>
      <c r="K812" s="7">
        <f t="shared" si="64"/>
        <v>0</v>
      </c>
    </row>
    <row r="813" spans="1:11" ht="16" x14ac:dyDescent="0.2">
      <c r="A813" s="5" t="s">
        <v>1371</v>
      </c>
      <c r="B813" s="3" t="s">
        <v>247</v>
      </c>
      <c r="C813" s="4" t="s">
        <v>1300</v>
      </c>
      <c r="D813" t="s">
        <v>1372</v>
      </c>
      <c r="E813" s="13" t="s">
        <v>1482</v>
      </c>
      <c r="F813" s="13" t="s">
        <v>1502</v>
      </c>
      <c r="G813">
        <f t="shared" si="60"/>
        <v>6</v>
      </c>
      <c r="H813" s="7">
        <f t="shared" si="61"/>
        <v>3575503</v>
      </c>
      <c r="I813" s="39">
        <f t="shared" si="62"/>
        <v>2789</v>
      </c>
      <c r="J813" s="7">
        <f t="shared" si="63"/>
        <v>1282.0017927572608</v>
      </c>
      <c r="K813" s="7">
        <f t="shared" si="64"/>
        <v>-72768</v>
      </c>
    </row>
    <row r="814" spans="1:11" ht="16" x14ac:dyDescent="0.2">
      <c r="A814" s="5" t="s">
        <v>1373</v>
      </c>
      <c r="B814" s="3" t="s">
        <v>247</v>
      </c>
      <c r="C814" s="4" t="s">
        <v>1300</v>
      </c>
      <c r="D814" t="s">
        <v>1374</v>
      </c>
      <c r="E814" s="13" t="s">
        <v>1481</v>
      </c>
      <c r="F814" s="13" t="s">
        <v>1524</v>
      </c>
      <c r="G814">
        <f t="shared" si="60"/>
        <v>5</v>
      </c>
      <c r="H814" s="7">
        <f t="shared" si="61"/>
        <v>13240899</v>
      </c>
      <c r="I814" s="39">
        <f t="shared" si="62"/>
        <v>7256</v>
      </c>
      <c r="J814" s="7">
        <f t="shared" si="63"/>
        <v>1824.8207001102535</v>
      </c>
      <c r="K814" s="7">
        <f t="shared" si="64"/>
        <v>-1636100</v>
      </c>
    </row>
    <row r="815" spans="1:11" ht="16" x14ac:dyDescent="0.2">
      <c r="A815" s="5" t="s">
        <v>1373</v>
      </c>
      <c r="B815" s="3" t="s">
        <v>247</v>
      </c>
      <c r="C815" s="4" t="s">
        <v>1300</v>
      </c>
      <c r="D815" t="s">
        <v>1374</v>
      </c>
      <c r="E815" s="13" t="s">
        <v>1485</v>
      </c>
      <c r="F815" s="13" t="s">
        <v>1523</v>
      </c>
      <c r="G815">
        <f t="shared" si="60"/>
        <v>5</v>
      </c>
      <c r="H815" s="7">
        <f t="shared" si="61"/>
        <v>13240899</v>
      </c>
      <c r="I815" s="39">
        <f t="shared" si="62"/>
        <v>7256</v>
      </c>
      <c r="J815" s="7">
        <f t="shared" si="63"/>
        <v>1824.8207001102535</v>
      </c>
      <c r="K815" s="7">
        <f t="shared" si="64"/>
        <v>-1636100</v>
      </c>
    </row>
    <row r="816" spans="1:11" ht="16" x14ac:dyDescent="0.2">
      <c r="A816" s="5" t="s">
        <v>1375</v>
      </c>
      <c r="B816" s="3" t="s">
        <v>247</v>
      </c>
      <c r="C816" s="4" t="s">
        <v>1300</v>
      </c>
      <c r="D816" t="s">
        <v>1376</v>
      </c>
      <c r="E816" s="13" t="s">
        <v>1486</v>
      </c>
      <c r="F816" s="13" t="s">
        <v>1524</v>
      </c>
      <c r="G816">
        <f t="shared" si="60"/>
        <v>2</v>
      </c>
      <c r="H816" s="7">
        <f t="shared" si="61"/>
        <v>48110458</v>
      </c>
      <c r="I816" s="39">
        <f t="shared" si="62"/>
        <v>26187</v>
      </c>
      <c r="J816" s="7">
        <f t="shared" si="63"/>
        <v>1837.1886050330318</v>
      </c>
      <c r="K816" s="7">
        <f t="shared" si="64"/>
        <v>-10436078</v>
      </c>
    </row>
    <row r="817" spans="1:11" ht="16" x14ac:dyDescent="0.2">
      <c r="A817" s="5" t="s">
        <v>1375</v>
      </c>
      <c r="B817" s="3" t="s">
        <v>247</v>
      </c>
      <c r="C817" s="4" t="s">
        <v>1300</v>
      </c>
      <c r="D817" t="s">
        <v>1376</v>
      </c>
      <c r="E817" s="13" t="s">
        <v>1462</v>
      </c>
      <c r="F817" s="13" t="s">
        <v>1523</v>
      </c>
      <c r="G817">
        <f t="shared" si="60"/>
        <v>2</v>
      </c>
      <c r="H817" s="7">
        <f t="shared" si="61"/>
        <v>48110458</v>
      </c>
      <c r="I817" s="39">
        <f t="shared" si="62"/>
        <v>26187</v>
      </c>
      <c r="J817" s="7">
        <f t="shared" si="63"/>
        <v>1837.1886050330318</v>
      </c>
      <c r="K817" s="7">
        <f t="shared" si="64"/>
        <v>-10436078</v>
      </c>
    </row>
    <row r="818" spans="1:11" ht="16" x14ac:dyDescent="0.2">
      <c r="A818" s="5" t="s">
        <v>1377</v>
      </c>
      <c r="B818" s="3" t="s">
        <v>247</v>
      </c>
      <c r="C818" s="4" t="s">
        <v>1300</v>
      </c>
      <c r="D818" t="s">
        <v>1378</v>
      </c>
      <c r="E818" s="13" t="s">
        <v>1463</v>
      </c>
      <c r="F818" s="13" t="s">
        <v>1502</v>
      </c>
      <c r="G818">
        <f t="shared" si="60"/>
        <v>5</v>
      </c>
      <c r="H818" s="7">
        <f t="shared" si="61"/>
        <v>6457369</v>
      </c>
      <c r="I818" s="39">
        <f t="shared" si="62"/>
        <v>5483</v>
      </c>
      <c r="J818" s="7">
        <f t="shared" si="63"/>
        <v>1177.7072770381178</v>
      </c>
      <c r="K818" s="7">
        <f t="shared" si="64"/>
        <v>-249604</v>
      </c>
    </row>
    <row r="819" spans="1:11" ht="16" x14ac:dyDescent="0.2">
      <c r="A819" s="5" t="s">
        <v>1377</v>
      </c>
      <c r="B819" s="3" t="s">
        <v>247</v>
      </c>
      <c r="C819" s="4" t="s">
        <v>1300</v>
      </c>
      <c r="D819" t="s">
        <v>1378</v>
      </c>
      <c r="E819" s="13" t="s">
        <v>1462</v>
      </c>
      <c r="F819" s="13" t="s">
        <v>1502</v>
      </c>
      <c r="G819">
        <f t="shared" si="60"/>
        <v>5</v>
      </c>
      <c r="H819" s="7">
        <f t="shared" si="61"/>
        <v>6457369</v>
      </c>
      <c r="I819" s="39">
        <f t="shared" si="62"/>
        <v>5483</v>
      </c>
      <c r="J819" s="7">
        <f t="shared" si="63"/>
        <v>1177.7072770381178</v>
      </c>
      <c r="K819" s="7">
        <f t="shared" si="64"/>
        <v>-249604</v>
      </c>
    </row>
    <row r="820" spans="1:11" ht="16" x14ac:dyDescent="0.2">
      <c r="A820" s="5" t="s">
        <v>1379</v>
      </c>
      <c r="B820" s="3" t="s">
        <v>247</v>
      </c>
      <c r="C820" s="4" t="s">
        <v>1300</v>
      </c>
      <c r="D820" t="s">
        <v>1380</v>
      </c>
      <c r="E820" s="13" t="s">
        <v>1408</v>
      </c>
      <c r="F820" s="13" t="s">
        <v>1502</v>
      </c>
      <c r="G820">
        <f t="shared" si="60"/>
        <v>6</v>
      </c>
      <c r="H820" s="7">
        <f t="shared" si="61"/>
        <v>4248151</v>
      </c>
      <c r="I820" s="39">
        <f t="shared" si="62"/>
        <v>3402</v>
      </c>
      <c r="J820" s="7">
        <f t="shared" si="63"/>
        <v>1248.7216343327455</v>
      </c>
      <c r="K820" s="7">
        <f t="shared" si="64"/>
        <v>-122147</v>
      </c>
    </row>
    <row r="821" spans="1:11" ht="16" x14ac:dyDescent="0.2">
      <c r="A821" s="5" t="s">
        <v>1382</v>
      </c>
      <c r="B821" s="3" t="s">
        <v>381</v>
      </c>
      <c r="C821" s="4" t="s">
        <v>1381</v>
      </c>
      <c r="D821" t="s">
        <v>1383</v>
      </c>
      <c r="E821" s="13" t="s">
        <v>1408</v>
      </c>
      <c r="F821" s="13" t="s">
        <v>1492</v>
      </c>
      <c r="G821">
        <f t="shared" si="60"/>
        <v>5</v>
      </c>
      <c r="H821" s="7">
        <f t="shared" si="61"/>
        <v>0</v>
      </c>
      <c r="I821" s="39">
        <f t="shared" si="62"/>
        <v>1159</v>
      </c>
      <c r="J821" s="7">
        <f t="shared" si="63"/>
        <v>0</v>
      </c>
      <c r="K821" s="7">
        <f t="shared" si="64"/>
        <v>-202328</v>
      </c>
    </row>
    <row r="822" spans="1:11" ht="16" x14ac:dyDescent="0.2">
      <c r="A822" s="5" t="s">
        <v>1384</v>
      </c>
      <c r="B822" s="3" t="s">
        <v>381</v>
      </c>
      <c r="C822" s="4" t="s">
        <v>1381</v>
      </c>
      <c r="D822" t="s">
        <v>1385</v>
      </c>
      <c r="E822" s="13" t="s">
        <v>1408</v>
      </c>
      <c r="F822" s="13" t="s">
        <v>1492</v>
      </c>
      <c r="G822">
        <f t="shared" si="60"/>
        <v>5</v>
      </c>
      <c r="H822" s="7">
        <f t="shared" si="61"/>
        <v>375216</v>
      </c>
      <c r="I822" s="39">
        <f t="shared" si="62"/>
        <v>860</v>
      </c>
      <c r="J822" s="7">
        <f t="shared" si="63"/>
        <v>436.29767441860463</v>
      </c>
      <c r="K822" s="7">
        <f t="shared" si="64"/>
        <v>-205581</v>
      </c>
    </row>
    <row r="823" spans="1:11" ht="16" x14ac:dyDescent="0.2">
      <c r="A823" s="5" t="s">
        <v>1386</v>
      </c>
      <c r="B823" s="3" t="s">
        <v>381</v>
      </c>
      <c r="C823" s="4" t="s">
        <v>1381</v>
      </c>
      <c r="D823" t="s">
        <v>1381</v>
      </c>
      <c r="E823" s="13" t="s">
        <v>1408</v>
      </c>
      <c r="F823" s="13" t="s">
        <v>1492</v>
      </c>
      <c r="G823">
        <f t="shared" si="60"/>
        <v>5</v>
      </c>
      <c r="H823" s="7">
        <f t="shared" si="61"/>
        <v>0</v>
      </c>
      <c r="I823" s="39">
        <f t="shared" si="62"/>
        <v>123</v>
      </c>
      <c r="J823" s="7">
        <f t="shared" si="63"/>
        <v>0</v>
      </c>
      <c r="K823" s="7">
        <f t="shared" si="64"/>
        <v>-42269</v>
      </c>
    </row>
    <row r="824" spans="1:11" ht="16" x14ac:dyDescent="0.2">
      <c r="A824" s="5" t="s">
        <v>1387</v>
      </c>
      <c r="B824" s="3" t="s">
        <v>381</v>
      </c>
      <c r="C824" s="4" t="s">
        <v>1381</v>
      </c>
      <c r="D824" t="s">
        <v>1388</v>
      </c>
      <c r="E824" s="13" t="s">
        <v>1408</v>
      </c>
      <c r="F824" s="13" t="s">
        <v>1492</v>
      </c>
      <c r="G824">
        <f t="shared" si="60"/>
        <v>5</v>
      </c>
      <c r="H824" s="7">
        <f t="shared" si="61"/>
        <v>136889</v>
      </c>
      <c r="I824" s="39">
        <f t="shared" si="62"/>
        <v>780</v>
      </c>
      <c r="J824" s="7">
        <f t="shared" si="63"/>
        <v>175.49871794871794</v>
      </c>
      <c r="K824" s="7">
        <f t="shared" si="64"/>
        <v>-204864</v>
      </c>
    </row>
    <row r="825" spans="1:11" ht="16" x14ac:dyDescent="0.2">
      <c r="A825" s="5" t="s">
        <v>1389</v>
      </c>
      <c r="B825" s="3" t="s">
        <v>381</v>
      </c>
      <c r="C825" s="4" t="s">
        <v>1381</v>
      </c>
      <c r="D825" t="s">
        <v>1390</v>
      </c>
      <c r="E825" s="13" t="s">
        <v>1458</v>
      </c>
      <c r="F825" s="13" t="s">
        <v>1492</v>
      </c>
      <c r="G825">
        <f t="shared" si="60"/>
        <v>5</v>
      </c>
      <c r="H825" s="7">
        <f t="shared" si="61"/>
        <v>1193779</v>
      </c>
      <c r="I825" s="39">
        <f t="shared" si="62"/>
        <v>825</v>
      </c>
      <c r="J825" s="7">
        <f t="shared" si="63"/>
        <v>1447.0048484848485</v>
      </c>
      <c r="K825" s="7">
        <f t="shared" si="64"/>
        <v>-242258</v>
      </c>
    </row>
    <row r="826" spans="1:11" ht="16" x14ac:dyDescent="0.2">
      <c r="A826" s="5" t="s">
        <v>1392</v>
      </c>
      <c r="B826" s="3" t="s">
        <v>381</v>
      </c>
      <c r="C826" s="4" t="s">
        <v>1391</v>
      </c>
      <c r="D826" t="s">
        <v>1393</v>
      </c>
      <c r="E826" s="13" t="s">
        <v>1458</v>
      </c>
      <c r="F826" s="13" t="s">
        <v>1496</v>
      </c>
      <c r="G826">
        <f t="shared" si="60"/>
        <v>5</v>
      </c>
      <c r="H826" s="7">
        <f t="shared" si="61"/>
        <v>0</v>
      </c>
      <c r="I826" s="39">
        <f t="shared" si="62"/>
        <v>1322</v>
      </c>
      <c r="J826" s="7">
        <f t="shared" si="63"/>
        <v>0</v>
      </c>
      <c r="K826" s="7">
        <f t="shared" si="64"/>
        <v>-711208</v>
      </c>
    </row>
    <row r="827" spans="1:11" ht="16" x14ac:dyDescent="0.2">
      <c r="A827" s="5" t="s">
        <v>1394</v>
      </c>
      <c r="B827" s="3" t="s">
        <v>381</v>
      </c>
      <c r="C827" s="4" t="s">
        <v>1391</v>
      </c>
      <c r="D827" t="s">
        <v>1395</v>
      </c>
      <c r="E827" s="27">
        <v>132</v>
      </c>
      <c r="F827" s="13" t="s">
        <v>1496</v>
      </c>
      <c r="G827">
        <f t="shared" si="60"/>
        <v>4</v>
      </c>
      <c r="H827" s="7">
        <f t="shared" si="61"/>
        <v>0</v>
      </c>
      <c r="I827" s="39">
        <f t="shared" si="62"/>
        <v>623</v>
      </c>
      <c r="J827" s="7">
        <f t="shared" si="63"/>
        <v>0</v>
      </c>
      <c r="K827" s="7">
        <f t="shared" si="64"/>
        <v>-521825</v>
      </c>
    </row>
    <row r="828" spans="1:11" x14ac:dyDescent="0.2">
      <c r="B828"/>
      <c r="C828"/>
    </row>
    <row r="829" spans="1:11" x14ac:dyDescent="0.2">
      <c r="B829"/>
      <c r="C829"/>
    </row>
    <row r="830" spans="1:11" x14ac:dyDescent="0.2">
      <c r="B830"/>
      <c r="C830"/>
    </row>
    <row r="831" spans="1:11" x14ac:dyDescent="0.2">
      <c r="B831"/>
      <c r="C831"/>
    </row>
    <row r="832" spans="1:11" x14ac:dyDescent="0.2">
      <c r="B832"/>
      <c r="C832"/>
    </row>
    <row r="833" spans="2:3" x14ac:dyDescent="0.2">
      <c r="B833"/>
      <c r="C833"/>
    </row>
    <row r="834" spans="2:3" x14ac:dyDescent="0.2">
      <c r="B834"/>
      <c r="C834"/>
    </row>
    <row r="835" spans="2:3" x14ac:dyDescent="0.2">
      <c r="B835"/>
      <c r="C835"/>
    </row>
    <row r="836" spans="2:3" x14ac:dyDescent="0.2">
      <c r="B836"/>
      <c r="C836"/>
    </row>
    <row r="837" spans="2:3" x14ac:dyDescent="0.2">
      <c r="B837"/>
      <c r="C837"/>
    </row>
    <row r="838" spans="2:3" x14ac:dyDescent="0.2">
      <c r="B838"/>
      <c r="C838"/>
    </row>
    <row r="839" spans="2:3" x14ac:dyDescent="0.2">
      <c r="B839"/>
      <c r="C839"/>
    </row>
    <row r="840" spans="2:3" x14ac:dyDescent="0.2">
      <c r="B840"/>
      <c r="C840"/>
    </row>
    <row r="841" spans="2:3" x14ac:dyDescent="0.2">
      <c r="B841"/>
      <c r="C841"/>
    </row>
    <row r="842" spans="2:3" x14ac:dyDescent="0.2">
      <c r="B842"/>
      <c r="C842"/>
    </row>
    <row r="843" spans="2:3" x14ac:dyDescent="0.2">
      <c r="B843"/>
      <c r="C843"/>
    </row>
    <row r="844" spans="2:3" x14ac:dyDescent="0.2">
      <c r="B844"/>
      <c r="C844"/>
    </row>
    <row r="845" spans="2:3" x14ac:dyDescent="0.2">
      <c r="B845"/>
      <c r="C845"/>
    </row>
    <row r="846" spans="2:3" x14ac:dyDescent="0.2">
      <c r="B846"/>
      <c r="C846"/>
    </row>
    <row r="847" spans="2:3" x14ac:dyDescent="0.2">
      <c r="B847"/>
      <c r="C847"/>
    </row>
    <row r="848" spans="2:3" x14ac:dyDescent="0.2">
      <c r="B848"/>
      <c r="C848"/>
    </row>
    <row r="849" spans="2:3" x14ac:dyDescent="0.2">
      <c r="B849"/>
      <c r="C849"/>
    </row>
    <row r="850" spans="2:3" x14ac:dyDescent="0.2">
      <c r="B850"/>
      <c r="C850"/>
    </row>
    <row r="851" spans="2:3" x14ac:dyDescent="0.2">
      <c r="B851"/>
      <c r="C851"/>
    </row>
    <row r="852" spans="2:3" x14ac:dyDescent="0.2">
      <c r="B852"/>
      <c r="C852"/>
    </row>
    <row r="853" spans="2:3" x14ac:dyDescent="0.2">
      <c r="B853" s="15"/>
    </row>
    <row r="854" spans="2:3" x14ac:dyDescent="0.2">
      <c r="B854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40"/>
  <sheetViews>
    <sheetView workbookViewId="0">
      <selection activeCell="D101" sqref="D101"/>
    </sheetView>
  </sheetViews>
  <sheetFormatPr baseColWidth="10" defaultColWidth="8.83203125" defaultRowHeight="15" outlineLevelRow="2" x14ac:dyDescent="0.2"/>
  <cols>
    <col min="2" max="2" width="18" style="4" customWidth="1"/>
    <col min="3" max="3" width="15.1640625" style="4" customWidth="1"/>
    <col min="4" max="4" width="19.5" customWidth="1"/>
    <col min="6" max="6" width="12.5" customWidth="1"/>
    <col min="7" max="7" width="17.5" style="7" customWidth="1"/>
    <col min="8" max="8" width="13.6640625" style="39" customWidth="1"/>
    <col min="9" max="9" width="12.1640625" style="7" customWidth="1"/>
    <col min="10" max="10" width="15.33203125" style="7" bestFit="1" customWidth="1"/>
  </cols>
  <sheetData>
    <row r="1" spans="1:10" ht="48" x14ac:dyDescent="0.2">
      <c r="A1" s="10" t="s">
        <v>1396</v>
      </c>
      <c r="B1" s="8" t="s">
        <v>0</v>
      </c>
      <c r="C1" s="9" t="s">
        <v>1</v>
      </c>
      <c r="D1" s="11" t="s">
        <v>1397</v>
      </c>
      <c r="E1" s="41" t="s">
        <v>1784</v>
      </c>
      <c r="F1" s="1" t="s">
        <v>1779</v>
      </c>
      <c r="G1" s="37" t="s">
        <v>1780</v>
      </c>
      <c r="H1" s="38" t="s">
        <v>1781</v>
      </c>
      <c r="I1" s="37" t="s">
        <v>1782</v>
      </c>
      <c r="J1" s="37" t="s">
        <v>1783</v>
      </c>
    </row>
    <row r="2" spans="1:10" ht="16" hidden="1" outlineLevel="2" x14ac:dyDescent="0.2">
      <c r="A2" s="5" t="s">
        <v>1083</v>
      </c>
      <c r="B2" s="3" t="s">
        <v>558</v>
      </c>
      <c r="C2" s="4" t="s">
        <v>1046</v>
      </c>
      <c r="D2" t="s">
        <v>1084</v>
      </c>
      <c r="E2" s="13" t="s">
        <v>1476</v>
      </c>
      <c r="F2">
        <f t="shared" ref="F2:F20" si="0">VLOOKUP($A2,data,5,FALSE)</f>
        <v>3</v>
      </c>
      <c r="G2" s="7">
        <f t="shared" ref="G2:G20" si="1">VLOOKUP($A2,data,6,FALSE)</f>
        <v>53954457</v>
      </c>
      <c r="H2" s="39">
        <f t="shared" ref="H2:H20" si="2">VLOOKUP($A2,data,7,FALSE)</f>
        <v>9090</v>
      </c>
      <c r="I2" s="7">
        <f t="shared" ref="I2:I20" si="3">VLOOKUP($A2,data,8,FALSE)</f>
        <v>5935.583828382838</v>
      </c>
      <c r="J2" s="7">
        <f t="shared" ref="J2:J20" si="4">VLOOKUP($A2,data,9,FALSE)</f>
        <v>-2262354</v>
      </c>
    </row>
    <row r="3" spans="1:10" ht="16" hidden="1" outlineLevel="2" x14ac:dyDescent="0.2">
      <c r="A3" s="5" t="s">
        <v>1085</v>
      </c>
      <c r="B3" s="3" t="s">
        <v>558</v>
      </c>
      <c r="C3" s="4" t="s">
        <v>1046</v>
      </c>
      <c r="D3" t="s">
        <v>1086</v>
      </c>
      <c r="E3" s="13" t="s">
        <v>1476</v>
      </c>
      <c r="F3">
        <f t="shared" si="0"/>
        <v>5</v>
      </c>
      <c r="G3" s="7">
        <f t="shared" si="1"/>
        <v>4995963</v>
      </c>
      <c r="H3" s="39">
        <f t="shared" si="2"/>
        <v>1514</v>
      </c>
      <c r="I3" s="7">
        <f t="shared" si="3"/>
        <v>3299.843461030383</v>
      </c>
      <c r="J3" s="7">
        <f t="shared" si="4"/>
        <v>-109491</v>
      </c>
    </row>
    <row r="4" spans="1:10" ht="16" hidden="1" outlineLevel="2" x14ac:dyDescent="0.2">
      <c r="A4" s="5" t="s">
        <v>1087</v>
      </c>
      <c r="B4" s="3" t="s">
        <v>558</v>
      </c>
      <c r="C4" s="4" t="s">
        <v>1046</v>
      </c>
      <c r="D4" t="s">
        <v>1088</v>
      </c>
      <c r="E4" s="13" t="s">
        <v>1476</v>
      </c>
      <c r="F4">
        <f t="shared" si="0"/>
        <v>6</v>
      </c>
      <c r="G4" s="7">
        <f t="shared" si="1"/>
        <v>0</v>
      </c>
      <c r="H4" s="39">
        <f t="shared" si="2"/>
        <v>673</v>
      </c>
      <c r="I4" s="7">
        <f t="shared" si="3"/>
        <v>0</v>
      </c>
      <c r="J4" s="7">
        <f t="shared" si="4"/>
        <v>-34885</v>
      </c>
    </row>
    <row r="5" spans="1:10" ht="16" hidden="1" outlineLevel="2" x14ac:dyDescent="0.2">
      <c r="A5" s="5" t="s">
        <v>1091</v>
      </c>
      <c r="B5" s="3" t="s">
        <v>558</v>
      </c>
      <c r="C5" s="4" t="s">
        <v>1046</v>
      </c>
      <c r="D5" t="s">
        <v>1092</v>
      </c>
      <c r="E5" s="13" t="s">
        <v>1476</v>
      </c>
      <c r="F5">
        <f t="shared" si="0"/>
        <v>6</v>
      </c>
      <c r="G5" s="7">
        <f t="shared" si="1"/>
        <v>0</v>
      </c>
      <c r="H5" s="39">
        <f t="shared" si="2"/>
        <v>1880</v>
      </c>
      <c r="I5" s="7">
        <f t="shared" si="3"/>
        <v>0</v>
      </c>
      <c r="J5" s="7">
        <f t="shared" si="4"/>
        <v>-147800</v>
      </c>
    </row>
    <row r="6" spans="1:10" ht="16" hidden="1" outlineLevel="2" x14ac:dyDescent="0.2">
      <c r="A6" s="5" t="s">
        <v>1093</v>
      </c>
      <c r="B6" s="3" t="s">
        <v>558</v>
      </c>
      <c r="C6" s="4" t="s">
        <v>1046</v>
      </c>
      <c r="D6" t="s">
        <v>1094</v>
      </c>
      <c r="E6" s="13" t="s">
        <v>1476</v>
      </c>
      <c r="F6">
        <f t="shared" si="0"/>
        <v>6</v>
      </c>
      <c r="G6" s="7">
        <f t="shared" si="1"/>
        <v>0</v>
      </c>
      <c r="H6" s="39">
        <f t="shared" si="2"/>
        <v>106</v>
      </c>
      <c r="I6" s="7">
        <f t="shared" si="3"/>
        <v>0</v>
      </c>
      <c r="J6" s="7">
        <f t="shared" si="4"/>
        <v>0</v>
      </c>
    </row>
    <row r="7" spans="1:10" ht="16" hidden="1" outlineLevel="2" x14ac:dyDescent="0.2">
      <c r="A7" s="5" t="s">
        <v>1095</v>
      </c>
      <c r="B7" s="3" t="s">
        <v>558</v>
      </c>
      <c r="C7" s="4" t="s">
        <v>1046</v>
      </c>
      <c r="D7" t="s">
        <v>1096</v>
      </c>
      <c r="E7" s="13" t="s">
        <v>1476</v>
      </c>
      <c r="F7">
        <f t="shared" si="0"/>
        <v>0</v>
      </c>
      <c r="G7" s="7">
        <f t="shared" si="1"/>
        <v>0</v>
      </c>
      <c r="H7" s="39">
        <f t="shared" si="2"/>
        <v>0</v>
      </c>
      <c r="I7" s="7">
        <f t="shared" si="3"/>
        <v>0</v>
      </c>
      <c r="J7" s="7">
        <f t="shared" si="4"/>
        <v>0</v>
      </c>
    </row>
    <row r="8" spans="1:10" ht="16" hidden="1" outlineLevel="2" x14ac:dyDescent="0.2">
      <c r="A8" s="5" t="s">
        <v>1097</v>
      </c>
      <c r="B8" s="3" t="s">
        <v>558</v>
      </c>
      <c r="C8" s="4" t="s">
        <v>1046</v>
      </c>
      <c r="D8" t="s">
        <v>1098</v>
      </c>
      <c r="E8" s="13" t="s">
        <v>1476</v>
      </c>
      <c r="F8">
        <f t="shared" si="0"/>
        <v>0</v>
      </c>
      <c r="G8" s="7">
        <f t="shared" si="1"/>
        <v>0</v>
      </c>
      <c r="H8" s="39">
        <f t="shared" si="2"/>
        <v>0</v>
      </c>
      <c r="I8" s="7">
        <f t="shared" si="3"/>
        <v>0</v>
      </c>
      <c r="J8" s="7">
        <f t="shared" si="4"/>
        <v>0</v>
      </c>
    </row>
    <row r="9" spans="1:10" ht="16" hidden="1" outlineLevel="2" x14ac:dyDescent="0.2">
      <c r="A9" s="5" t="s">
        <v>1099</v>
      </c>
      <c r="B9" s="3" t="s">
        <v>558</v>
      </c>
      <c r="C9" s="4" t="s">
        <v>1046</v>
      </c>
      <c r="D9" t="s">
        <v>1100</v>
      </c>
      <c r="E9" s="13" t="s">
        <v>1476</v>
      </c>
      <c r="F9">
        <f t="shared" si="0"/>
        <v>6</v>
      </c>
      <c r="G9" s="7">
        <f t="shared" si="1"/>
        <v>0</v>
      </c>
      <c r="H9" s="39">
        <f t="shared" si="2"/>
        <v>294</v>
      </c>
      <c r="I9" s="7">
        <f t="shared" si="3"/>
        <v>0</v>
      </c>
      <c r="J9" s="7">
        <f t="shared" si="4"/>
        <v>-101668</v>
      </c>
    </row>
    <row r="10" spans="1:10" ht="16" hidden="1" outlineLevel="2" x14ac:dyDescent="0.2">
      <c r="A10" s="5" t="s">
        <v>1141</v>
      </c>
      <c r="B10" s="3" t="s">
        <v>558</v>
      </c>
      <c r="C10" s="4" t="s">
        <v>1046</v>
      </c>
      <c r="D10" t="s">
        <v>1142</v>
      </c>
      <c r="E10" s="13" t="s">
        <v>1476</v>
      </c>
      <c r="F10">
        <f t="shared" si="0"/>
        <v>0</v>
      </c>
      <c r="G10" s="7">
        <f t="shared" si="1"/>
        <v>0</v>
      </c>
      <c r="H10" s="39">
        <f t="shared" si="2"/>
        <v>0</v>
      </c>
      <c r="I10" s="7">
        <f t="shared" si="3"/>
        <v>0</v>
      </c>
      <c r="J10" s="7">
        <f t="shared" si="4"/>
        <v>0</v>
      </c>
    </row>
    <row r="11" spans="1:10" ht="16" hidden="1" outlineLevel="2" x14ac:dyDescent="0.2">
      <c r="A11" s="5" t="s">
        <v>1143</v>
      </c>
      <c r="B11" s="3" t="s">
        <v>558</v>
      </c>
      <c r="C11" s="4" t="s">
        <v>1046</v>
      </c>
      <c r="D11" t="s">
        <v>1144</v>
      </c>
      <c r="E11" s="13" t="s">
        <v>1476</v>
      </c>
      <c r="F11">
        <f t="shared" si="0"/>
        <v>6</v>
      </c>
      <c r="G11" s="7">
        <f t="shared" si="1"/>
        <v>0</v>
      </c>
      <c r="H11" s="39">
        <f t="shared" si="2"/>
        <v>198</v>
      </c>
      <c r="I11" s="7">
        <f t="shared" si="3"/>
        <v>0</v>
      </c>
      <c r="J11" s="7">
        <f t="shared" si="4"/>
        <v>-7778</v>
      </c>
    </row>
    <row r="12" spans="1:10" ht="16" hidden="1" outlineLevel="2" x14ac:dyDescent="0.2">
      <c r="A12" s="5" t="s">
        <v>1149</v>
      </c>
      <c r="B12" s="3" t="s">
        <v>558</v>
      </c>
      <c r="C12" s="4" t="s">
        <v>1046</v>
      </c>
      <c r="D12" t="s">
        <v>1150</v>
      </c>
      <c r="E12" s="13" t="s">
        <v>1476</v>
      </c>
      <c r="F12">
        <f t="shared" si="0"/>
        <v>6</v>
      </c>
      <c r="G12" s="7">
        <f t="shared" si="1"/>
        <v>0</v>
      </c>
      <c r="H12" s="39">
        <f t="shared" si="2"/>
        <v>155</v>
      </c>
      <c r="I12" s="7">
        <f t="shared" si="3"/>
        <v>0</v>
      </c>
      <c r="J12" s="7">
        <f t="shared" si="4"/>
        <v>0</v>
      </c>
    </row>
    <row r="13" spans="1:10" ht="16" hidden="1" outlineLevel="2" x14ac:dyDescent="0.2">
      <c r="A13" s="5" t="s">
        <v>1151</v>
      </c>
      <c r="B13" s="3" t="s">
        <v>558</v>
      </c>
      <c r="C13" s="4" t="s">
        <v>1046</v>
      </c>
      <c r="D13" t="s">
        <v>1152</v>
      </c>
      <c r="E13" s="13" t="s">
        <v>1476</v>
      </c>
      <c r="F13">
        <f t="shared" si="0"/>
        <v>6</v>
      </c>
      <c r="G13" s="7">
        <f t="shared" si="1"/>
        <v>0</v>
      </c>
      <c r="H13" s="39">
        <f t="shared" si="2"/>
        <v>1841</v>
      </c>
      <c r="I13" s="7">
        <f t="shared" si="3"/>
        <v>0</v>
      </c>
      <c r="J13" s="7">
        <f t="shared" si="4"/>
        <v>-87490</v>
      </c>
    </row>
    <row r="14" spans="1:10" ht="16" hidden="1" outlineLevel="2" x14ac:dyDescent="0.2">
      <c r="A14" s="5" t="s">
        <v>1153</v>
      </c>
      <c r="B14" s="3" t="s">
        <v>558</v>
      </c>
      <c r="C14" s="4" t="s">
        <v>1046</v>
      </c>
      <c r="D14" t="s">
        <v>1154</v>
      </c>
      <c r="E14" s="13" t="s">
        <v>1476</v>
      </c>
      <c r="F14">
        <f t="shared" si="0"/>
        <v>6</v>
      </c>
      <c r="G14" s="7">
        <f t="shared" si="1"/>
        <v>0</v>
      </c>
      <c r="H14" s="39">
        <f t="shared" si="2"/>
        <v>101</v>
      </c>
      <c r="I14" s="7">
        <f t="shared" si="3"/>
        <v>0</v>
      </c>
      <c r="J14" s="7">
        <f t="shared" si="4"/>
        <v>0</v>
      </c>
    </row>
    <row r="15" spans="1:10" ht="16" hidden="1" outlineLevel="2" x14ac:dyDescent="0.2">
      <c r="A15" s="5" t="s">
        <v>1155</v>
      </c>
      <c r="B15" s="3" t="s">
        <v>558</v>
      </c>
      <c r="C15" s="4" t="s">
        <v>1046</v>
      </c>
      <c r="D15" t="s">
        <v>1156</v>
      </c>
      <c r="E15" s="13" t="s">
        <v>1476</v>
      </c>
      <c r="F15">
        <f t="shared" si="0"/>
        <v>5</v>
      </c>
      <c r="G15" s="7">
        <f t="shared" si="1"/>
        <v>6046033</v>
      </c>
      <c r="H15" s="39">
        <f t="shared" si="2"/>
        <v>2058</v>
      </c>
      <c r="I15" s="7">
        <f t="shared" si="3"/>
        <v>2937.8197278911566</v>
      </c>
      <c r="J15" s="7">
        <f t="shared" si="4"/>
        <v>-280043</v>
      </c>
    </row>
    <row r="16" spans="1:10" ht="16" hidden="1" outlineLevel="2" x14ac:dyDescent="0.2">
      <c r="A16" s="5" t="s">
        <v>1157</v>
      </c>
      <c r="B16" s="3" t="s">
        <v>558</v>
      </c>
      <c r="C16" s="4" t="s">
        <v>1046</v>
      </c>
      <c r="D16" t="s">
        <v>1158</v>
      </c>
      <c r="E16" s="13" t="s">
        <v>1476</v>
      </c>
      <c r="F16">
        <f t="shared" si="0"/>
        <v>6</v>
      </c>
      <c r="G16" s="7">
        <f t="shared" si="1"/>
        <v>0</v>
      </c>
      <c r="H16" s="39">
        <f t="shared" si="2"/>
        <v>1498</v>
      </c>
      <c r="I16" s="7">
        <f t="shared" si="3"/>
        <v>0</v>
      </c>
      <c r="J16" s="7">
        <f t="shared" si="4"/>
        <v>-165580</v>
      </c>
    </row>
    <row r="17" spans="1:10" ht="16" hidden="1" outlineLevel="2" x14ac:dyDescent="0.2">
      <c r="A17" s="5" t="s">
        <v>1159</v>
      </c>
      <c r="B17" s="3" t="s">
        <v>558</v>
      </c>
      <c r="C17" s="4" t="s">
        <v>1046</v>
      </c>
      <c r="D17" t="s">
        <v>1160</v>
      </c>
      <c r="E17" s="13" t="s">
        <v>1476</v>
      </c>
      <c r="F17">
        <f t="shared" si="0"/>
        <v>6</v>
      </c>
      <c r="G17" s="7">
        <f t="shared" si="1"/>
        <v>0</v>
      </c>
      <c r="H17" s="39">
        <f t="shared" si="2"/>
        <v>203</v>
      </c>
      <c r="I17" s="7">
        <f t="shared" si="3"/>
        <v>0</v>
      </c>
      <c r="J17" s="7">
        <f t="shared" si="4"/>
        <v>0</v>
      </c>
    </row>
    <row r="18" spans="1:10" ht="16" hidden="1" outlineLevel="2" x14ac:dyDescent="0.2">
      <c r="A18" s="5" t="s">
        <v>1161</v>
      </c>
      <c r="B18" s="3" t="s">
        <v>558</v>
      </c>
      <c r="C18" s="4" t="s">
        <v>1046</v>
      </c>
      <c r="D18" t="s">
        <v>1162</v>
      </c>
      <c r="E18" s="13" t="s">
        <v>1476</v>
      </c>
      <c r="F18">
        <f t="shared" si="0"/>
        <v>5</v>
      </c>
      <c r="G18" s="7">
        <f t="shared" si="1"/>
        <v>3508667</v>
      </c>
      <c r="H18" s="39">
        <f t="shared" si="2"/>
        <v>3115</v>
      </c>
      <c r="I18" s="7">
        <f t="shared" si="3"/>
        <v>1126.3778491171749</v>
      </c>
      <c r="J18" s="7">
        <f t="shared" si="4"/>
        <v>-250003</v>
      </c>
    </row>
    <row r="19" spans="1:10" ht="16" hidden="1" outlineLevel="2" x14ac:dyDescent="0.2">
      <c r="A19" s="5" t="s">
        <v>1163</v>
      </c>
      <c r="B19" s="3" t="s">
        <v>558</v>
      </c>
      <c r="C19" s="4" t="s">
        <v>1046</v>
      </c>
      <c r="D19" t="s">
        <v>1164</v>
      </c>
      <c r="E19" s="13" t="s">
        <v>1476</v>
      </c>
      <c r="F19">
        <f t="shared" si="0"/>
        <v>6</v>
      </c>
      <c r="G19" s="7">
        <f t="shared" si="1"/>
        <v>0</v>
      </c>
      <c r="H19" s="39">
        <f t="shared" si="2"/>
        <v>272</v>
      </c>
      <c r="I19" s="7">
        <f t="shared" si="3"/>
        <v>0</v>
      </c>
      <c r="J19" s="7">
        <f t="shared" si="4"/>
        <v>-64736</v>
      </c>
    </row>
    <row r="20" spans="1:10" ht="16" hidden="1" outlineLevel="2" x14ac:dyDescent="0.2">
      <c r="A20" s="5" t="s">
        <v>1165</v>
      </c>
      <c r="B20" s="3" t="s">
        <v>558</v>
      </c>
      <c r="C20" s="4" t="s">
        <v>1046</v>
      </c>
      <c r="D20" t="s">
        <v>1166</v>
      </c>
      <c r="E20" s="13" t="s">
        <v>1476</v>
      </c>
      <c r="F20">
        <f t="shared" si="0"/>
        <v>6</v>
      </c>
      <c r="G20" s="7">
        <f t="shared" si="1"/>
        <v>246420</v>
      </c>
      <c r="H20" s="39">
        <f t="shared" si="2"/>
        <v>383</v>
      </c>
      <c r="I20" s="7">
        <f t="shared" si="3"/>
        <v>643.3942558746736</v>
      </c>
      <c r="J20" s="7">
        <f t="shared" si="4"/>
        <v>-63982</v>
      </c>
    </row>
    <row r="21" spans="1:10" ht="16" outlineLevel="1" collapsed="1" x14ac:dyDescent="0.2">
      <c r="A21" s="5"/>
      <c r="B21" s="3"/>
      <c r="E21" s="22" t="s">
        <v>1527</v>
      </c>
      <c r="G21" s="7">
        <f>SUBTOTAL(9,G2:G20)</f>
        <v>68751540</v>
      </c>
      <c r="H21" s="39">
        <f>SUBTOTAL(9,H2:H20)</f>
        <v>23381</v>
      </c>
      <c r="J21" s="7">
        <f>SUBTOTAL(9,J2:J20)</f>
        <v>-3575810</v>
      </c>
    </row>
    <row r="22" spans="1:10" ht="16" hidden="1" outlineLevel="2" x14ac:dyDescent="0.2">
      <c r="A22" s="5" t="s">
        <v>1071</v>
      </c>
      <c r="B22" s="3" t="s">
        <v>558</v>
      </c>
      <c r="C22" s="4" t="s">
        <v>1046</v>
      </c>
      <c r="D22" t="s">
        <v>1072</v>
      </c>
      <c r="E22" s="13" t="s">
        <v>1474</v>
      </c>
      <c r="F22">
        <f t="shared" ref="F22:F33" si="5">VLOOKUP($A22,data,5,FALSE)</f>
        <v>5</v>
      </c>
      <c r="G22" s="7">
        <f t="shared" ref="G22:G33" si="6">VLOOKUP($A22,data,6,FALSE)</f>
        <v>0</v>
      </c>
      <c r="H22" s="39">
        <f t="shared" ref="H22:H33" si="7">VLOOKUP($A22,data,7,FALSE)</f>
        <v>2112</v>
      </c>
      <c r="I22" s="7">
        <f t="shared" ref="I22:I33" si="8">VLOOKUP($A22,data,8,FALSE)</f>
        <v>0</v>
      </c>
      <c r="J22" s="7">
        <f t="shared" ref="J22:J33" si="9">VLOOKUP($A22,data,9,FALSE)</f>
        <v>-219830</v>
      </c>
    </row>
    <row r="23" spans="1:10" ht="16" hidden="1" outlineLevel="2" x14ac:dyDescent="0.2">
      <c r="A23" s="5" t="s">
        <v>1073</v>
      </c>
      <c r="B23" s="3" t="s">
        <v>558</v>
      </c>
      <c r="C23" s="4" t="s">
        <v>1046</v>
      </c>
      <c r="D23" t="s">
        <v>1074</v>
      </c>
      <c r="E23" s="13" t="s">
        <v>1474</v>
      </c>
      <c r="F23">
        <f t="shared" si="5"/>
        <v>5</v>
      </c>
      <c r="G23" s="7">
        <f t="shared" si="6"/>
        <v>1069164</v>
      </c>
      <c r="H23" s="39">
        <f t="shared" si="7"/>
        <v>2418</v>
      </c>
      <c r="I23" s="7">
        <f t="shared" si="8"/>
        <v>442.16873449131515</v>
      </c>
      <c r="J23" s="7">
        <f t="shared" si="9"/>
        <v>-209733</v>
      </c>
    </row>
    <row r="24" spans="1:10" ht="16" hidden="1" outlineLevel="2" x14ac:dyDescent="0.2">
      <c r="A24" s="5" t="s">
        <v>1075</v>
      </c>
      <c r="B24" s="3" t="s">
        <v>558</v>
      </c>
      <c r="C24" s="4" t="s">
        <v>1046</v>
      </c>
      <c r="D24" t="s">
        <v>1076</v>
      </c>
      <c r="E24" s="13" t="s">
        <v>1474</v>
      </c>
      <c r="F24">
        <f t="shared" si="5"/>
        <v>5</v>
      </c>
      <c r="G24" s="7">
        <f t="shared" si="6"/>
        <v>9002687</v>
      </c>
      <c r="H24" s="39">
        <f t="shared" si="7"/>
        <v>2902</v>
      </c>
      <c r="I24" s="7">
        <f t="shared" si="8"/>
        <v>3102.2353549276363</v>
      </c>
      <c r="J24" s="7">
        <f t="shared" si="9"/>
        <v>-268446</v>
      </c>
    </row>
    <row r="25" spans="1:10" ht="16" hidden="1" outlineLevel="2" x14ac:dyDescent="0.2">
      <c r="A25" s="5" t="s">
        <v>1079</v>
      </c>
      <c r="B25" s="3" t="s">
        <v>558</v>
      </c>
      <c r="C25" s="4" t="s">
        <v>1046</v>
      </c>
      <c r="D25" t="s">
        <v>1080</v>
      </c>
      <c r="E25" s="13" t="s">
        <v>1474</v>
      </c>
      <c r="F25">
        <f t="shared" si="5"/>
        <v>5</v>
      </c>
      <c r="G25" s="7">
        <f t="shared" si="6"/>
        <v>20325566</v>
      </c>
      <c r="H25" s="39">
        <f t="shared" si="7"/>
        <v>9370</v>
      </c>
      <c r="I25" s="7">
        <f t="shared" si="8"/>
        <v>2169.2172892209178</v>
      </c>
      <c r="J25" s="7">
        <f t="shared" si="9"/>
        <v>-1242017</v>
      </c>
    </row>
    <row r="26" spans="1:10" ht="16" hidden="1" outlineLevel="2" x14ac:dyDescent="0.2">
      <c r="A26" s="5" t="s">
        <v>1139</v>
      </c>
      <c r="B26" s="3" t="s">
        <v>558</v>
      </c>
      <c r="C26" s="4" t="s">
        <v>1046</v>
      </c>
      <c r="D26" t="s">
        <v>1140</v>
      </c>
      <c r="E26" s="13" t="s">
        <v>1474</v>
      </c>
      <c r="F26">
        <f t="shared" si="5"/>
        <v>6</v>
      </c>
      <c r="G26" s="7">
        <f t="shared" si="6"/>
        <v>1660062</v>
      </c>
      <c r="H26" s="39">
        <f t="shared" si="7"/>
        <v>1997</v>
      </c>
      <c r="I26" s="7">
        <f t="shared" si="8"/>
        <v>831.27791687531294</v>
      </c>
      <c r="J26" s="7">
        <f t="shared" si="9"/>
        <v>-72733</v>
      </c>
    </row>
    <row r="27" spans="1:10" ht="16" hidden="1" outlineLevel="2" x14ac:dyDescent="0.2">
      <c r="A27" s="5" t="s">
        <v>1141</v>
      </c>
      <c r="B27" s="3" t="s">
        <v>558</v>
      </c>
      <c r="C27" s="4" t="s">
        <v>1046</v>
      </c>
      <c r="D27" t="s">
        <v>1142</v>
      </c>
      <c r="E27" s="13" t="s">
        <v>1474</v>
      </c>
      <c r="F27">
        <f t="shared" si="5"/>
        <v>0</v>
      </c>
      <c r="G27" s="7">
        <f t="shared" si="6"/>
        <v>0</v>
      </c>
      <c r="H27" s="39">
        <f t="shared" si="7"/>
        <v>0</v>
      </c>
      <c r="I27" s="7">
        <f t="shared" si="8"/>
        <v>0</v>
      </c>
      <c r="J27" s="7">
        <f t="shared" si="9"/>
        <v>0</v>
      </c>
    </row>
    <row r="28" spans="1:10" ht="16" hidden="1" outlineLevel="2" x14ac:dyDescent="0.2">
      <c r="A28" s="5" t="s">
        <v>1161</v>
      </c>
      <c r="B28" s="3" t="s">
        <v>558</v>
      </c>
      <c r="C28" s="4" t="s">
        <v>1046</v>
      </c>
      <c r="D28" t="s">
        <v>1162</v>
      </c>
      <c r="E28" s="13" t="s">
        <v>1474</v>
      </c>
      <c r="F28">
        <f t="shared" si="5"/>
        <v>5</v>
      </c>
      <c r="G28" s="7">
        <f t="shared" si="6"/>
        <v>3508667</v>
      </c>
      <c r="H28" s="39">
        <f t="shared" si="7"/>
        <v>3115</v>
      </c>
      <c r="I28" s="7">
        <f t="shared" si="8"/>
        <v>1126.3778491171749</v>
      </c>
      <c r="J28" s="7">
        <f t="shared" si="9"/>
        <v>-250003</v>
      </c>
    </row>
    <row r="29" spans="1:10" ht="16" hidden="1" outlineLevel="2" x14ac:dyDescent="0.2">
      <c r="A29" s="5" t="s">
        <v>1167</v>
      </c>
      <c r="B29" s="3" t="s">
        <v>558</v>
      </c>
      <c r="C29" s="4" t="s">
        <v>1046</v>
      </c>
      <c r="D29" t="s">
        <v>1168</v>
      </c>
      <c r="E29" s="13" t="s">
        <v>1474</v>
      </c>
      <c r="F29">
        <f t="shared" si="5"/>
        <v>6</v>
      </c>
      <c r="G29" s="7">
        <f t="shared" si="6"/>
        <v>0</v>
      </c>
      <c r="H29" s="39">
        <f t="shared" si="7"/>
        <v>96</v>
      </c>
      <c r="I29" s="7">
        <f t="shared" si="8"/>
        <v>0</v>
      </c>
      <c r="J29" s="7">
        <f t="shared" si="9"/>
        <v>-16718</v>
      </c>
    </row>
    <row r="30" spans="1:10" ht="16" hidden="1" outlineLevel="2" x14ac:dyDescent="0.2">
      <c r="A30" s="5" t="s">
        <v>1169</v>
      </c>
      <c r="B30" s="3" t="s">
        <v>558</v>
      </c>
      <c r="C30" s="4" t="s">
        <v>1046</v>
      </c>
      <c r="D30" t="s">
        <v>1170</v>
      </c>
      <c r="E30" s="13" t="s">
        <v>1474</v>
      </c>
      <c r="F30">
        <f t="shared" si="5"/>
        <v>6</v>
      </c>
      <c r="G30" s="7">
        <f t="shared" si="6"/>
        <v>0</v>
      </c>
      <c r="H30" s="39">
        <f t="shared" si="7"/>
        <v>63</v>
      </c>
      <c r="I30" s="7">
        <f t="shared" si="8"/>
        <v>0</v>
      </c>
      <c r="J30" s="7">
        <f t="shared" si="9"/>
        <v>0</v>
      </c>
    </row>
    <row r="31" spans="1:10" ht="16" hidden="1" outlineLevel="2" x14ac:dyDescent="0.2">
      <c r="A31" s="5" t="s">
        <v>1171</v>
      </c>
      <c r="B31" s="3" t="s">
        <v>558</v>
      </c>
      <c r="C31" s="4" t="s">
        <v>1046</v>
      </c>
      <c r="D31" t="s">
        <v>1172</v>
      </c>
      <c r="E31" s="13" t="s">
        <v>1474</v>
      </c>
      <c r="F31">
        <f t="shared" si="5"/>
        <v>6</v>
      </c>
      <c r="G31" s="7">
        <f t="shared" si="6"/>
        <v>0</v>
      </c>
      <c r="H31" s="39">
        <f t="shared" si="7"/>
        <v>756</v>
      </c>
      <c r="I31" s="7">
        <f t="shared" si="8"/>
        <v>0</v>
      </c>
      <c r="J31" s="7">
        <f t="shared" si="9"/>
        <v>-157665</v>
      </c>
    </row>
    <row r="32" spans="1:10" ht="16" hidden="1" outlineLevel="2" x14ac:dyDescent="0.2">
      <c r="A32" s="5" t="s">
        <v>1173</v>
      </c>
      <c r="B32" s="3" t="s">
        <v>558</v>
      </c>
      <c r="C32" s="4" t="s">
        <v>1046</v>
      </c>
      <c r="D32" t="s">
        <v>1174</v>
      </c>
      <c r="E32" s="13" t="s">
        <v>1474</v>
      </c>
      <c r="F32">
        <f t="shared" si="5"/>
        <v>5</v>
      </c>
      <c r="G32" s="7">
        <f t="shared" si="6"/>
        <v>860746</v>
      </c>
      <c r="H32" s="39">
        <f t="shared" si="7"/>
        <v>633</v>
      </c>
      <c r="I32" s="7">
        <f t="shared" si="8"/>
        <v>1359.7883096366509</v>
      </c>
      <c r="J32" s="7">
        <f t="shared" si="9"/>
        <v>-119208</v>
      </c>
    </row>
    <row r="33" spans="1:10" ht="16" hidden="1" outlineLevel="2" x14ac:dyDescent="0.2">
      <c r="A33" s="5" t="s">
        <v>1175</v>
      </c>
      <c r="B33" s="3" t="s">
        <v>558</v>
      </c>
      <c r="C33" s="4" t="s">
        <v>1046</v>
      </c>
      <c r="D33" t="s">
        <v>1176</v>
      </c>
      <c r="E33" s="13" t="s">
        <v>1474</v>
      </c>
      <c r="F33">
        <f t="shared" si="5"/>
        <v>6</v>
      </c>
      <c r="G33" s="7">
        <f t="shared" si="6"/>
        <v>0</v>
      </c>
      <c r="H33" s="39">
        <f t="shared" si="7"/>
        <v>1095</v>
      </c>
      <c r="I33" s="7">
        <f t="shared" si="8"/>
        <v>0</v>
      </c>
      <c r="J33" s="7">
        <f t="shared" si="9"/>
        <v>-48527</v>
      </c>
    </row>
    <row r="34" spans="1:10" ht="16" outlineLevel="1" collapsed="1" x14ac:dyDescent="0.2">
      <c r="A34" s="5"/>
      <c r="B34" s="3"/>
      <c r="E34" s="22" t="s">
        <v>1528</v>
      </c>
      <c r="G34" s="7">
        <f>SUBTOTAL(9,G22:G33)</f>
        <v>36426892</v>
      </c>
      <c r="H34" s="39">
        <f>SUBTOTAL(9,H22:H33)</f>
        <v>24557</v>
      </c>
      <c r="J34" s="7">
        <f>SUBTOTAL(9,J22:J33)</f>
        <v>-2604880</v>
      </c>
    </row>
    <row r="35" spans="1:10" ht="16" hidden="1" outlineLevel="2" x14ac:dyDescent="0.2">
      <c r="A35" s="5" t="s">
        <v>1067</v>
      </c>
      <c r="B35" s="3" t="s">
        <v>558</v>
      </c>
      <c r="C35" s="4" t="s">
        <v>1046</v>
      </c>
      <c r="D35" t="s">
        <v>1068</v>
      </c>
      <c r="E35" s="13" t="s">
        <v>1472</v>
      </c>
      <c r="F35">
        <f>VLOOKUP($A35,data,5,FALSE)</f>
        <v>5</v>
      </c>
      <c r="G35" s="7">
        <f>VLOOKUP($A35,data,6,FALSE)</f>
        <v>0</v>
      </c>
      <c r="H35" s="39">
        <f>VLOOKUP($A35,data,7,FALSE)</f>
        <v>12236</v>
      </c>
      <c r="I35" s="7">
        <f>VLOOKUP($A35,data,8,FALSE)</f>
        <v>0</v>
      </c>
      <c r="J35" s="7">
        <f>VLOOKUP($A35,data,9,FALSE)</f>
        <v>-1002535</v>
      </c>
    </row>
    <row r="36" spans="1:10" ht="16" hidden="1" outlineLevel="2" x14ac:dyDescent="0.2">
      <c r="A36" s="5" t="s">
        <v>1077</v>
      </c>
      <c r="B36" s="3" t="s">
        <v>558</v>
      </c>
      <c r="C36" s="4" t="s">
        <v>1046</v>
      </c>
      <c r="D36" t="s">
        <v>1078</v>
      </c>
      <c r="E36" s="13" t="s">
        <v>1472</v>
      </c>
      <c r="F36">
        <f>VLOOKUP($A36,data,5,FALSE)</f>
        <v>5</v>
      </c>
      <c r="G36" s="7">
        <f>VLOOKUP($A36,data,6,FALSE)</f>
        <v>5944226</v>
      </c>
      <c r="H36" s="39">
        <f>VLOOKUP($A36,data,7,FALSE)</f>
        <v>9463</v>
      </c>
      <c r="I36" s="7">
        <f>VLOOKUP($A36,data,8,FALSE)</f>
        <v>628.15449645989645</v>
      </c>
      <c r="J36" s="7">
        <f>VLOOKUP($A36,data,9,FALSE)</f>
        <v>-1041664</v>
      </c>
    </row>
    <row r="37" spans="1:10" ht="16" hidden="1" outlineLevel="2" x14ac:dyDescent="0.2">
      <c r="A37" s="5" t="s">
        <v>1079</v>
      </c>
      <c r="B37" s="3" t="s">
        <v>558</v>
      </c>
      <c r="C37" s="4" t="s">
        <v>1046</v>
      </c>
      <c r="D37" t="s">
        <v>1080</v>
      </c>
      <c r="E37" s="13" t="s">
        <v>1472</v>
      </c>
      <c r="F37">
        <f>VLOOKUP($A37,data,5,FALSE)</f>
        <v>5</v>
      </c>
      <c r="G37" s="7">
        <f>VLOOKUP($A37,data,6,FALSE)</f>
        <v>20325566</v>
      </c>
      <c r="H37" s="39">
        <f>VLOOKUP($A37,data,7,FALSE)</f>
        <v>9370</v>
      </c>
      <c r="I37" s="7">
        <f>VLOOKUP($A37,data,8,FALSE)</f>
        <v>2169.2172892209178</v>
      </c>
      <c r="J37" s="7">
        <f>VLOOKUP($A37,data,9,FALSE)</f>
        <v>-1242017</v>
      </c>
    </row>
    <row r="38" spans="1:10" ht="16" hidden="1" outlineLevel="2" x14ac:dyDescent="0.2">
      <c r="A38" s="5" t="s">
        <v>1081</v>
      </c>
      <c r="B38" s="3" t="s">
        <v>558</v>
      </c>
      <c r="C38" s="4" t="s">
        <v>1046</v>
      </c>
      <c r="D38" t="s">
        <v>1082</v>
      </c>
      <c r="E38" s="13" t="s">
        <v>1472</v>
      </c>
      <c r="F38">
        <f>VLOOKUP($A38,data,5,FALSE)</f>
        <v>5</v>
      </c>
      <c r="G38" s="7">
        <f>VLOOKUP($A38,data,6,FALSE)</f>
        <v>20369595</v>
      </c>
      <c r="H38" s="39">
        <f>VLOOKUP($A38,data,7,FALSE)</f>
        <v>7811</v>
      </c>
      <c r="I38" s="7">
        <f>VLOOKUP($A38,data,8,FALSE)</f>
        <v>2607.8088593009857</v>
      </c>
      <c r="J38" s="7">
        <f>VLOOKUP($A38,data,9,FALSE)</f>
        <v>-1098852</v>
      </c>
    </row>
    <row r="39" spans="1:10" ht="16" hidden="1" outlineLevel="2" x14ac:dyDescent="0.2">
      <c r="A39" s="5" t="s">
        <v>1089</v>
      </c>
      <c r="B39" s="3" t="s">
        <v>558</v>
      </c>
      <c r="C39" s="4" t="s">
        <v>1046</v>
      </c>
      <c r="D39" t="s">
        <v>1090</v>
      </c>
      <c r="E39" s="13" t="s">
        <v>1472</v>
      </c>
      <c r="F39">
        <f>VLOOKUP($A39,data,5,FALSE)</f>
        <v>5</v>
      </c>
      <c r="G39" s="7">
        <f>VLOOKUP($A39,data,6,FALSE)</f>
        <v>0</v>
      </c>
      <c r="H39" s="39">
        <f>VLOOKUP($A39,data,7,FALSE)</f>
        <v>4100</v>
      </c>
      <c r="I39" s="7">
        <f>VLOOKUP($A39,data,8,FALSE)</f>
        <v>0</v>
      </c>
      <c r="J39" s="7">
        <f>VLOOKUP($A39,data,9,FALSE)</f>
        <v>-996632</v>
      </c>
    </row>
    <row r="40" spans="1:10" ht="16" outlineLevel="1" collapsed="1" x14ac:dyDescent="0.2">
      <c r="A40" s="5"/>
      <c r="B40" s="3"/>
      <c r="E40" s="22" t="s">
        <v>1529</v>
      </c>
      <c r="G40" s="7">
        <f>SUBTOTAL(9,G35:G39)</f>
        <v>46639387</v>
      </c>
      <c r="H40" s="39">
        <f>SUBTOTAL(9,H35:H39)</f>
        <v>42980</v>
      </c>
      <c r="J40" s="7">
        <f>SUBTOTAL(9,J35:J39)</f>
        <v>-5381700</v>
      </c>
    </row>
    <row r="41" spans="1:10" ht="16" hidden="1" outlineLevel="2" x14ac:dyDescent="0.2">
      <c r="A41" s="5" t="s">
        <v>1063</v>
      </c>
      <c r="B41" s="3" t="s">
        <v>558</v>
      </c>
      <c r="C41" s="4" t="s">
        <v>1046</v>
      </c>
      <c r="D41" t="s">
        <v>1064</v>
      </c>
      <c r="E41" s="13" t="s">
        <v>1471</v>
      </c>
      <c r="F41">
        <f>VLOOKUP($A41,data,5,FALSE)</f>
        <v>6</v>
      </c>
      <c r="G41" s="7">
        <f>VLOOKUP($A41,data,6,FALSE)</f>
        <v>0</v>
      </c>
      <c r="H41" s="39">
        <f>VLOOKUP($A41,data,7,FALSE)</f>
        <v>5673</v>
      </c>
      <c r="I41" s="7">
        <f>VLOOKUP($A41,data,8,FALSE)</f>
        <v>0</v>
      </c>
      <c r="J41" s="7">
        <f>VLOOKUP($A41,data,9,FALSE)</f>
        <v>-190848</v>
      </c>
    </row>
    <row r="42" spans="1:10" ht="16" hidden="1" outlineLevel="2" x14ac:dyDescent="0.2">
      <c r="A42" s="5" t="s">
        <v>1065</v>
      </c>
      <c r="B42" s="3" t="s">
        <v>558</v>
      </c>
      <c r="C42" s="4" t="s">
        <v>1046</v>
      </c>
      <c r="D42" t="s">
        <v>1066</v>
      </c>
      <c r="E42" s="13" t="s">
        <v>1471</v>
      </c>
      <c r="F42">
        <f>VLOOKUP($A42,data,5,FALSE)</f>
        <v>5</v>
      </c>
      <c r="G42" s="7">
        <f>VLOOKUP($A42,data,6,FALSE)</f>
        <v>4701755</v>
      </c>
      <c r="H42" s="39">
        <f>VLOOKUP($A42,data,7,FALSE)</f>
        <v>3608</v>
      </c>
      <c r="I42" s="7">
        <f>VLOOKUP($A42,data,8,FALSE)</f>
        <v>1303.1471729490022</v>
      </c>
      <c r="J42" s="7">
        <f>VLOOKUP($A42,data,9,FALSE)</f>
        <v>-383891</v>
      </c>
    </row>
    <row r="43" spans="1:10" ht="16" hidden="1" outlineLevel="2" x14ac:dyDescent="0.2">
      <c r="A43" s="5" t="s">
        <v>1069</v>
      </c>
      <c r="B43" s="3" t="s">
        <v>558</v>
      </c>
      <c r="C43" s="4" t="s">
        <v>1046</v>
      </c>
      <c r="D43" t="s">
        <v>1070</v>
      </c>
      <c r="E43" s="13" t="s">
        <v>1471</v>
      </c>
      <c r="F43">
        <f>VLOOKUP($A43,data,5,FALSE)</f>
        <v>6</v>
      </c>
      <c r="G43" s="7">
        <f>VLOOKUP($A43,data,6,FALSE)</f>
        <v>0</v>
      </c>
      <c r="H43" s="39">
        <f>VLOOKUP($A43,data,7,FALSE)</f>
        <v>1038</v>
      </c>
      <c r="I43" s="7">
        <f>VLOOKUP($A43,data,8,FALSE)</f>
        <v>0</v>
      </c>
      <c r="J43" s="7">
        <f>VLOOKUP($A43,data,9,FALSE)</f>
        <v>-43497</v>
      </c>
    </row>
    <row r="44" spans="1:10" ht="16" hidden="1" outlineLevel="2" x14ac:dyDescent="0.2">
      <c r="A44" s="5" t="s">
        <v>1077</v>
      </c>
      <c r="B44" s="3" t="s">
        <v>558</v>
      </c>
      <c r="C44" s="4" t="s">
        <v>1046</v>
      </c>
      <c r="D44" t="s">
        <v>1078</v>
      </c>
      <c r="E44" s="13" t="s">
        <v>1471</v>
      </c>
      <c r="F44">
        <f>VLOOKUP($A44,data,5,FALSE)</f>
        <v>5</v>
      </c>
      <c r="G44" s="7">
        <f>VLOOKUP($A44,data,6,FALSE)</f>
        <v>5944226</v>
      </c>
      <c r="H44" s="39">
        <f>VLOOKUP($A44,data,7,FALSE)</f>
        <v>9463</v>
      </c>
      <c r="I44" s="7">
        <f>VLOOKUP($A44,data,8,FALSE)</f>
        <v>628.15449645989645</v>
      </c>
      <c r="J44" s="7">
        <f>VLOOKUP($A44,data,9,FALSE)</f>
        <v>-1041664</v>
      </c>
    </row>
    <row r="45" spans="1:10" ht="16" hidden="1" outlineLevel="2" x14ac:dyDescent="0.2">
      <c r="A45" s="5" t="s">
        <v>1079</v>
      </c>
      <c r="B45" s="3" t="s">
        <v>558</v>
      </c>
      <c r="C45" s="4" t="s">
        <v>1046</v>
      </c>
      <c r="D45" t="s">
        <v>1080</v>
      </c>
      <c r="E45" s="13" t="s">
        <v>1471</v>
      </c>
      <c r="F45">
        <f>VLOOKUP($A45,data,5,FALSE)</f>
        <v>5</v>
      </c>
      <c r="G45" s="7">
        <f>VLOOKUP($A45,data,6,FALSE)</f>
        <v>20325566</v>
      </c>
      <c r="H45" s="39">
        <f>VLOOKUP($A45,data,7,FALSE)</f>
        <v>9370</v>
      </c>
      <c r="I45" s="7">
        <f>VLOOKUP($A45,data,8,FALSE)</f>
        <v>2169.2172892209178</v>
      </c>
      <c r="J45" s="7">
        <f>VLOOKUP($A45,data,9,FALSE)</f>
        <v>-1242017</v>
      </c>
    </row>
    <row r="46" spans="1:10" ht="16" outlineLevel="1" collapsed="1" x14ac:dyDescent="0.2">
      <c r="A46" s="5"/>
      <c r="B46" s="3"/>
      <c r="E46" s="22" t="s">
        <v>1530</v>
      </c>
      <c r="G46" s="7">
        <f>SUBTOTAL(9,G41:G45)</f>
        <v>30971547</v>
      </c>
      <c r="H46" s="39">
        <f>SUBTOTAL(9,H41:H45)</f>
        <v>29152</v>
      </c>
      <c r="J46" s="7">
        <f>SUBTOTAL(9,J41:J45)</f>
        <v>-2901917</v>
      </c>
    </row>
    <row r="47" spans="1:10" ht="16" hidden="1" outlineLevel="2" x14ac:dyDescent="0.2">
      <c r="A47" s="5" t="s">
        <v>1067</v>
      </c>
      <c r="B47" s="3" t="s">
        <v>558</v>
      </c>
      <c r="C47" s="4" t="s">
        <v>1046</v>
      </c>
      <c r="D47" t="s">
        <v>1068</v>
      </c>
      <c r="E47" s="13" t="s">
        <v>1473</v>
      </c>
      <c r="F47">
        <f>VLOOKUP($A47,data,5,FALSE)</f>
        <v>5</v>
      </c>
      <c r="G47" s="7">
        <f>VLOOKUP($A47,data,6,FALSE)</f>
        <v>0</v>
      </c>
      <c r="H47" s="39">
        <f>VLOOKUP($A47,data,7,FALSE)</f>
        <v>12236</v>
      </c>
      <c r="I47" s="7">
        <f>VLOOKUP($A47,data,8,FALSE)</f>
        <v>0</v>
      </c>
      <c r="J47" s="7">
        <f>VLOOKUP($A47,data,9,FALSE)</f>
        <v>-1002535</v>
      </c>
    </row>
    <row r="48" spans="1:10" ht="16" hidden="1" outlineLevel="2" x14ac:dyDescent="0.2">
      <c r="A48" s="5" t="s">
        <v>1077</v>
      </c>
      <c r="B48" s="3" t="s">
        <v>558</v>
      </c>
      <c r="C48" s="4" t="s">
        <v>1046</v>
      </c>
      <c r="D48" t="s">
        <v>1078</v>
      </c>
      <c r="E48" s="13" t="s">
        <v>1473</v>
      </c>
      <c r="F48">
        <f>VLOOKUP($A48,data,5,FALSE)</f>
        <v>5</v>
      </c>
      <c r="G48" s="7">
        <f>VLOOKUP($A48,data,6,FALSE)</f>
        <v>5944226</v>
      </c>
      <c r="H48" s="39">
        <f>VLOOKUP($A48,data,7,FALSE)</f>
        <v>9463</v>
      </c>
      <c r="I48" s="7">
        <f>VLOOKUP($A48,data,8,FALSE)</f>
        <v>628.15449645989645</v>
      </c>
      <c r="J48" s="7">
        <f>VLOOKUP($A48,data,9,FALSE)</f>
        <v>-1041664</v>
      </c>
    </row>
    <row r="49" spans="1:10" ht="16" hidden="1" outlineLevel="2" x14ac:dyDescent="0.2">
      <c r="A49" s="5" t="s">
        <v>1081</v>
      </c>
      <c r="B49" s="3" t="s">
        <v>558</v>
      </c>
      <c r="C49" s="4" t="s">
        <v>1046</v>
      </c>
      <c r="D49" t="s">
        <v>1082</v>
      </c>
      <c r="E49" s="13" t="s">
        <v>1473</v>
      </c>
      <c r="F49">
        <f>VLOOKUP($A49,data,5,FALSE)</f>
        <v>5</v>
      </c>
      <c r="G49" s="7">
        <f>VLOOKUP($A49,data,6,FALSE)</f>
        <v>20369595</v>
      </c>
      <c r="H49" s="39">
        <f>VLOOKUP($A49,data,7,FALSE)</f>
        <v>7811</v>
      </c>
      <c r="I49" s="7">
        <f>VLOOKUP($A49,data,8,FALSE)</f>
        <v>2607.8088593009857</v>
      </c>
      <c r="J49" s="7">
        <f>VLOOKUP($A49,data,9,FALSE)</f>
        <v>-1098852</v>
      </c>
    </row>
    <row r="50" spans="1:10" ht="16" hidden="1" outlineLevel="2" x14ac:dyDescent="0.2">
      <c r="A50" s="5" t="s">
        <v>1129</v>
      </c>
      <c r="B50" s="3" t="s">
        <v>558</v>
      </c>
      <c r="C50" s="4" t="s">
        <v>1046</v>
      </c>
      <c r="D50" t="s">
        <v>1130</v>
      </c>
      <c r="E50" s="13" t="s">
        <v>1473</v>
      </c>
      <c r="F50">
        <f>VLOOKUP($A50,data,5,FALSE)</f>
        <v>5</v>
      </c>
      <c r="G50" s="7">
        <f>VLOOKUP($A50,data,6,FALSE)</f>
        <v>0</v>
      </c>
      <c r="H50" s="39">
        <f>VLOOKUP($A50,data,7,FALSE)</f>
        <v>5365</v>
      </c>
      <c r="I50" s="7">
        <f>VLOOKUP($A50,data,8,FALSE)</f>
        <v>0</v>
      </c>
      <c r="J50" s="7">
        <f>VLOOKUP($A50,data,9,FALSE)</f>
        <v>-245437</v>
      </c>
    </row>
    <row r="51" spans="1:10" ht="16" outlineLevel="1" collapsed="1" x14ac:dyDescent="0.2">
      <c r="A51" s="5"/>
      <c r="B51" s="3"/>
      <c r="E51" s="22" t="s">
        <v>1531</v>
      </c>
      <c r="G51" s="7">
        <f>SUBTOTAL(9,G47:G50)</f>
        <v>26313821</v>
      </c>
      <c r="H51" s="39">
        <f>SUBTOTAL(9,H47:H50)</f>
        <v>34875</v>
      </c>
      <c r="J51" s="7">
        <f>SUBTOTAL(9,J47:J50)</f>
        <v>-3388488</v>
      </c>
    </row>
    <row r="52" spans="1:10" ht="16" hidden="1" outlineLevel="2" x14ac:dyDescent="0.2">
      <c r="A52" s="5" t="s">
        <v>1117</v>
      </c>
      <c r="B52" s="3" t="s">
        <v>558</v>
      </c>
      <c r="C52" s="4" t="s">
        <v>1046</v>
      </c>
      <c r="D52" t="s">
        <v>1118</v>
      </c>
      <c r="E52" s="13" t="s">
        <v>1478</v>
      </c>
      <c r="F52">
        <f>VLOOKUP($A52,data,5,FALSE)</f>
        <v>5</v>
      </c>
      <c r="G52" s="7">
        <f>VLOOKUP($A52,data,6,FALSE)</f>
        <v>25157396</v>
      </c>
      <c r="H52" s="39">
        <f>VLOOKUP($A52,data,7,FALSE)</f>
        <v>5893</v>
      </c>
      <c r="I52" s="7">
        <f>VLOOKUP($A52,data,8,FALSE)</f>
        <v>4269.0303750212115</v>
      </c>
      <c r="J52" s="7">
        <f>VLOOKUP($A52,data,9,FALSE)</f>
        <v>-837327</v>
      </c>
    </row>
    <row r="53" spans="1:10" ht="16" hidden="1" outlineLevel="2" x14ac:dyDescent="0.2">
      <c r="A53" s="5" t="s">
        <v>1133</v>
      </c>
      <c r="B53" s="3" t="s">
        <v>558</v>
      </c>
      <c r="C53" s="4" t="s">
        <v>1046</v>
      </c>
      <c r="D53" t="s">
        <v>1134</v>
      </c>
      <c r="E53" s="13" t="s">
        <v>1478</v>
      </c>
      <c r="F53">
        <f>VLOOKUP($A53,data,5,FALSE)</f>
        <v>3</v>
      </c>
      <c r="G53" s="7">
        <f>VLOOKUP($A53,data,6,FALSE)</f>
        <v>144855050</v>
      </c>
      <c r="H53" s="39">
        <f>VLOOKUP($A53,data,7,FALSE)</f>
        <v>19328</v>
      </c>
      <c r="I53" s="7">
        <f>VLOOKUP($A53,data,8,FALSE)</f>
        <v>7494.5700538079473</v>
      </c>
      <c r="J53" s="7">
        <f>VLOOKUP($A53,data,9,FALSE)</f>
        <v>-4625370</v>
      </c>
    </row>
    <row r="54" spans="1:10" ht="16" hidden="1" outlineLevel="2" x14ac:dyDescent="0.2">
      <c r="A54" s="5" t="s">
        <v>1135</v>
      </c>
      <c r="B54" s="3" t="s">
        <v>558</v>
      </c>
      <c r="C54" s="4" t="s">
        <v>1046</v>
      </c>
      <c r="D54" t="s">
        <v>1136</v>
      </c>
      <c r="E54" s="13" t="s">
        <v>1478</v>
      </c>
      <c r="F54">
        <f>VLOOKUP($A54,data,5,FALSE)</f>
        <v>3</v>
      </c>
      <c r="G54" s="7">
        <f>VLOOKUP($A54,data,6,FALSE)</f>
        <v>61029961</v>
      </c>
      <c r="H54" s="39">
        <f>VLOOKUP($A54,data,7,FALSE)</f>
        <v>7683</v>
      </c>
      <c r="I54" s="7">
        <f>VLOOKUP($A54,data,8,FALSE)</f>
        <v>7943.5065729532735</v>
      </c>
      <c r="J54" s="7">
        <f>VLOOKUP($A54,data,9,FALSE)</f>
        <v>-1820705</v>
      </c>
    </row>
    <row r="55" spans="1:10" ht="16" outlineLevel="1" collapsed="1" x14ac:dyDescent="0.2">
      <c r="A55" s="5"/>
      <c r="B55" s="3"/>
      <c r="E55" s="22" t="s">
        <v>1532</v>
      </c>
      <c r="G55" s="7">
        <f>SUBTOTAL(9,G52:G54)</f>
        <v>231042407</v>
      </c>
      <c r="H55" s="39">
        <f>SUBTOTAL(9,H52:H54)</f>
        <v>32904</v>
      </c>
      <c r="J55" s="7">
        <f>SUBTOTAL(9,J52:J54)</f>
        <v>-7283402</v>
      </c>
    </row>
    <row r="56" spans="1:10" ht="16" hidden="1" outlineLevel="2" x14ac:dyDescent="0.2">
      <c r="A56" s="5" t="s">
        <v>1081</v>
      </c>
      <c r="B56" s="3" t="s">
        <v>558</v>
      </c>
      <c r="C56" s="4" t="s">
        <v>1046</v>
      </c>
      <c r="D56" t="s">
        <v>1082</v>
      </c>
      <c r="E56" s="13" t="s">
        <v>1475</v>
      </c>
      <c r="F56">
        <f t="shared" ref="F56:F63" si="10">VLOOKUP($A56,data,5,FALSE)</f>
        <v>5</v>
      </c>
      <c r="G56" s="7">
        <f t="shared" ref="G56:G63" si="11">VLOOKUP($A56,data,6,FALSE)</f>
        <v>20369595</v>
      </c>
      <c r="H56" s="39">
        <f t="shared" ref="H56:H63" si="12">VLOOKUP($A56,data,7,FALSE)</f>
        <v>7811</v>
      </c>
      <c r="I56" s="7">
        <f t="shared" ref="I56:I63" si="13">VLOOKUP($A56,data,8,FALSE)</f>
        <v>2607.8088593009857</v>
      </c>
      <c r="J56" s="7">
        <f t="shared" ref="J56:J63" si="14">VLOOKUP($A56,data,9,FALSE)</f>
        <v>-1098852</v>
      </c>
    </row>
    <row r="57" spans="1:10" ht="16" hidden="1" outlineLevel="2" x14ac:dyDescent="0.2">
      <c r="A57" s="5" t="s">
        <v>1117</v>
      </c>
      <c r="B57" s="3" t="s">
        <v>558</v>
      </c>
      <c r="C57" s="4" t="s">
        <v>1046</v>
      </c>
      <c r="D57" t="s">
        <v>1118</v>
      </c>
      <c r="E57" s="13" t="s">
        <v>1475</v>
      </c>
      <c r="F57">
        <f t="shared" si="10"/>
        <v>5</v>
      </c>
      <c r="G57" s="7">
        <f t="shared" si="11"/>
        <v>25157396</v>
      </c>
      <c r="H57" s="39">
        <f t="shared" si="12"/>
        <v>5893</v>
      </c>
      <c r="I57" s="7">
        <f t="shared" si="13"/>
        <v>4269.0303750212115</v>
      </c>
      <c r="J57" s="7">
        <f t="shared" si="14"/>
        <v>-837327</v>
      </c>
    </row>
    <row r="58" spans="1:10" ht="16" hidden="1" outlineLevel="2" x14ac:dyDescent="0.2">
      <c r="A58" s="5" t="s">
        <v>1119</v>
      </c>
      <c r="B58" s="3" t="s">
        <v>558</v>
      </c>
      <c r="C58" s="4" t="s">
        <v>1046</v>
      </c>
      <c r="D58" t="s">
        <v>1120</v>
      </c>
      <c r="E58" s="13" t="s">
        <v>1475</v>
      </c>
      <c r="F58">
        <f t="shared" si="10"/>
        <v>5</v>
      </c>
      <c r="G58" s="7">
        <f t="shared" si="11"/>
        <v>2821647</v>
      </c>
      <c r="H58" s="39">
        <f t="shared" si="12"/>
        <v>2743</v>
      </c>
      <c r="I58" s="7">
        <f t="shared" si="13"/>
        <v>1028.6718920889537</v>
      </c>
      <c r="J58" s="7">
        <f t="shared" si="14"/>
        <v>-264273</v>
      </c>
    </row>
    <row r="59" spans="1:10" ht="16" hidden="1" outlineLevel="2" x14ac:dyDescent="0.2">
      <c r="A59" s="5" t="s">
        <v>1121</v>
      </c>
      <c r="B59" s="3" t="s">
        <v>558</v>
      </c>
      <c r="C59" s="4" t="s">
        <v>1046</v>
      </c>
      <c r="D59" t="s">
        <v>1122</v>
      </c>
      <c r="E59" s="13" t="s">
        <v>1475</v>
      </c>
      <c r="F59">
        <f t="shared" si="10"/>
        <v>5</v>
      </c>
      <c r="G59" s="7">
        <f t="shared" si="11"/>
        <v>0</v>
      </c>
      <c r="H59" s="39">
        <f t="shared" si="12"/>
        <v>3464</v>
      </c>
      <c r="I59" s="7">
        <f t="shared" si="13"/>
        <v>0</v>
      </c>
      <c r="J59" s="7">
        <f t="shared" si="14"/>
        <v>-165245</v>
      </c>
    </row>
    <row r="60" spans="1:10" ht="16" hidden="1" outlineLevel="2" x14ac:dyDescent="0.2">
      <c r="A60" s="5" t="s">
        <v>1123</v>
      </c>
      <c r="B60" s="3" t="s">
        <v>558</v>
      </c>
      <c r="C60" s="4" t="s">
        <v>1046</v>
      </c>
      <c r="D60" t="s">
        <v>1124</v>
      </c>
      <c r="E60" s="13" t="s">
        <v>1475</v>
      </c>
      <c r="F60">
        <f t="shared" si="10"/>
        <v>5</v>
      </c>
      <c r="G60" s="7">
        <f t="shared" si="11"/>
        <v>0</v>
      </c>
      <c r="H60" s="39">
        <f t="shared" si="12"/>
        <v>2790</v>
      </c>
      <c r="I60" s="7">
        <f t="shared" si="13"/>
        <v>0</v>
      </c>
      <c r="J60" s="7">
        <f t="shared" si="14"/>
        <v>-208998</v>
      </c>
    </row>
    <row r="61" spans="1:10" ht="16" hidden="1" outlineLevel="2" x14ac:dyDescent="0.2">
      <c r="A61" s="5" t="s">
        <v>1125</v>
      </c>
      <c r="B61" s="3" t="s">
        <v>558</v>
      </c>
      <c r="C61" s="4" t="s">
        <v>1046</v>
      </c>
      <c r="D61" t="s">
        <v>1126</v>
      </c>
      <c r="E61" s="13" t="s">
        <v>1475</v>
      </c>
      <c r="F61">
        <f t="shared" si="10"/>
        <v>6</v>
      </c>
      <c r="G61" s="7">
        <f t="shared" si="11"/>
        <v>141879</v>
      </c>
      <c r="H61" s="39">
        <f t="shared" si="12"/>
        <v>2043</v>
      </c>
      <c r="I61" s="7">
        <f t="shared" si="13"/>
        <v>69.44640234948605</v>
      </c>
      <c r="J61" s="7">
        <f t="shared" si="14"/>
        <v>-135579</v>
      </c>
    </row>
    <row r="62" spans="1:10" ht="16" hidden="1" outlineLevel="2" x14ac:dyDescent="0.2">
      <c r="A62" s="5" t="s">
        <v>1129</v>
      </c>
      <c r="B62" s="3" t="s">
        <v>558</v>
      </c>
      <c r="C62" s="4" t="s">
        <v>1046</v>
      </c>
      <c r="D62" t="s">
        <v>1130</v>
      </c>
      <c r="E62" s="13" t="s">
        <v>1475</v>
      </c>
      <c r="F62">
        <f t="shared" si="10"/>
        <v>5</v>
      </c>
      <c r="G62" s="7">
        <f t="shared" si="11"/>
        <v>0</v>
      </c>
      <c r="H62" s="39">
        <f t="shared" si="12"/>
        <v>5365</v>
      </c>
      <c r="I62" s="7">
        <f t="shared" si="13"/>
        <v>0</v>
      </c>
      <c r="J62" s="7">
        <f t="shared" si="14"/>
        <v>-245437</v>
      </c>
    </row>
    <row r="63" spans="1:10" s="4" customFormat="1" ht="16" hidden="1" outlineLevel="2" x14ac:dyDescent="0.2">
      <c r="A63" s="5" t="s">
        <v>1137</v>
      </c>
      <c r="B63" s="3" t="s">
        <v>558</v>
      </c>
      <c r="C63" s="4" t="s">
        <v>1046</v>
      </c>
      <c r="D63" t="s">
        <v>1138</v>
      </c>
      <c r="E63" s="13" t="s">
        <v>1475</v>
      </c>
      <c r="F63">
        <f t="shared" si="10"/>
        <v>6</v>
      </c>
      <c r="G63" s="7">
        <f t="shared" si="11"/>
        <v>0</v>
      </c>
      <c r="H63" s="39">
        <f t="shared" si="12"/>
        <v>47</v>
      </c>
      <c r="I63" s="7">
        <f t="shared" si="13"/>
        <v>0</v>
      </c>
      <c r="J63" s="7">
        <f t="shared" si="14"/>
        <v>-1719</v>
      </c>
    </row>
    <row r="64" spans="1:10" s="4" customFormat="1" ht="16" outlineLevel="1" collapsed="1" x14ac:dyDescent="0.2">
      <c r="A64" s="5"/>
      <c r="B64" s="3"/>
      <c r="D64"/>
      <c r="E64" s="22" t="s">
        <v>1533</v>
      </c>
      <c r="F64"/>
      <c r="G64" s="7">
        <f>SUBTOTAL(9,G56:G63)</f>
        <v>48490517</v>
      </c>
      <c r="H64" s="39">
        <f>SUBTOTAL(9,H56:H63)</f>
        <v>30156</v>
      </c>
      <c r="I64" s="7"/>
      <c r="J64" s="7">
        <f>SUBTOTAL(9,J56:J63)</f>
        <v>-2957430</v>
      </c>
    </row>
    <row r="65" spans="1:13" s="4" customFormat="1" ht="16" hidden="1" outlineLevel="2" x14ac:dyDescent="0.2">
      <c r="A65" s="5" t="s">
        <v>1113</v>
      </c>
      <c r="B65" s="3" t="s">
        <v>558</v>
      </c>
      <c r="C65" s="4" t="s">
        <v>1046</v>
      </c>
      <c r="D65" t="s">
        <v>1114</v>
      </c>
      <c r="E65" s="13" t="s">
        <v>1477</v>
      </c>
      <c r="F65">
        <f>VLOOKUP($A65,data,5,FALSE)</f>
        <v>6</v>
      </c>
      <c r="G65" s="7">
        <f>VLOOKUP($A65,data,6,FALSE)</f>
        <v>2649521</v>
      </c>
      <c r="H65" s="39">
        <f>VLOOKUP($A65,data,7,FALSE)</f>
        <v>5768</v>
      </c>
      <c r="I65" s="7">
        <f>VLOOKUP($A65,data,8,FALSE)</f>
        <v>459.34830097087377</v>
      </c>
      <c r="J65" s="7">
        <f>VLOOKUP($A65,data,9,FALSE)</f>
        <v>-227400</v>
      </c>
      <c r="K65"/>
      <c r="L65"/>
      <c r="M65"/>
    </row>
    <row r="66" spans="1:13" ht="16" hidden="1" outlineLevel="2" x14ac:dyDescent="0.2">
      <c r="A66" s="5" t="s">
        <v>1127</v>
      </c>
      <c r="B66" s="3" t="s">
        <v>558</v>
      </c>
      <c r="C66" s="4" t="s">
        <v>1046</v>
      </c>
      <c r="D66" t="s">
        <v>1128</v>
      </c>
      <c r="E66" s="13" t="s">
        <v>1477</v>
      </c>
      <c r="F66">
        <f>VLOOKUP($A66,data,5,FALSE)</f>
        <v>6</v>
      </c>
      <c r="G66" s="7">
        <f>VLOOKUP($A66,data,6,FALSE)</f>
        <v>1489662</v>
      </c>
      <c r="H66" s="39">
        <f>VLOOKUP($A66,data,7,FALSE)</f>
        <v>3215</v>
      </c>
      <c r="I66" s="7">
        <f>VLOOKUP($A66,data,8,FALSE)</f>
        <v>463.34743390357698</v>
      </c>
      <c r="J66" s="7">
        <f>VLOOKUP($A66,data,9,FALSE)</f>
        <v>-143326</v>
      </c>
    </row>
    <row r="67" spans="1:13" ht="16" hidden="1" outlineLevel="2" x14ac:dyDescent="0.2">
      <c r="A67" s="5" t="s">
        <v>1129</v>
      </c>
      <c r="B67" s="3" t="s">
        <v>558</v>
      </c>
      <c r="C67" s="4" t="s">
        <v>1046</v>
      </c>
      <c r="D67" t="s">
        <v>1130</v>
      </c>
      <c r="E67" s="13" t="s">
        <v>1477</v>
      </c>
      <c r="F67">
        <f>VLOOKUP($A67,data,5,FALSE)</f>
        <v>5</v>
      </c>
      <c r="G67" s="7">
        <f>VLOOKUP($A67,data,6,FALSE)</f>
        <v>0</v>
      </c>
      <c r="H67" s="39">
        <f>VLOOKUP($A67,data,7,FALSE)</f>
        <v>5365</v>
      </c>
      <c r="I67" s="7">
        <f>VLOOKUP($A67,data,8,FALSE)</f>
        <v>0</v>
      </c>
      <c r="J67" s="7">
        <f>VLOOKUP($A67,data,9,FALSE)</f>
        <v>-245437</v>
      </c>
    </row>
    <row r="68" spans="1:13" ht="16" hidden="1" outlineLevel="2" x14ac:dyDescent="0.2">
      <c r="A68" s="5" t="s">
        <v>1145</v>
      </c>
      <c r="B68" s="3" t="s">
        <v>558</v>
      </c>
      <c r="C68" s="4" t="s">
        <v>1046</v>
      </c>
      <c r="D68" t="s">
        <v>1146</v>
      </c>
      <c r="E68" s="13" t="s">
        <v>1477</v>
      </c>
      <c r="F68">
        <f>VLOOKUP($A68,data,5,FALSE)</f>
        <v>6</v>
      </c>
      <c r="G68" s="7">
        <f>VLOOKUP($A68,data,6,FALSE)</f>
        <v>4085583</v>
      </c>
      <c r="H68" s="39">
        <f>VLOOKUP($A68,data,7,FALSE)</f>
        <v>8208</v>
      </c>
      <c r="I68" s="7">
        <f>VLOOKUP($A68,data,8,FALSE)</f>
        <v>497.75621345029242</v>
      </c>
      <c r="J68" s="7">
        <f>VLOOKUP($A68,data,9,FALSE)</f>
        <v>-274461</v>
      </c>
    </row>
    <row r="69" spans="1:13" ht="16" hidden="1" outlineLevel="2" x14ac:dyDescent="0.2">
      <c r="A69" s="5" t="s">
        <v>1147</v>
      </c>
      <c r="B69" s="3" t="s">
        <v>558</v>
      </c>
      <c r="C69" s="4" t="s">
        <v>1046</v>
      </c>
      <c r="D69" t="s">
        <v>1148</v>
      </c>
      <c r="E69" s="13" t="s">
        <v>1477</v>
      </c>
      <c r="F69">
        <f>VLOOKUP($A69,data,5,FALSE)</f>
        <v>6</v>
      </c>
      <c r="G69" s="7">
        <f>VLOOKUP($A69,data,6,FALSE)</f>
        <v>0</v>
      </c>
      <c r="H69" s="39">
        <f>VLOOKUP($A69,data,7,FALSE)</f>
        <v>2894</v>
      </c>
      <c r="I69" s="7">
        <f>VLOOKUP($A69,data,8,FALSE)</f>
        <v>0</v>
      </c>
      <c r="J69" s="7">
        <f>VLOOKUP($A69,data,9,FALSE)</f>
        <v>-257886</v>
      </c>
    </row>
    <row r="70" spans="1:13" ht="16" outlineLevel="1" collapsed="1" x14ac:dyDescent="0.2">
      <c r="A70" s="5"/>
      <c r="B70" s="3"/>
      <c r="E70" s="22" t="s">
        <v>1534</v>
      </c>
      <c r="G70" s="7">
        <f>SUBTOTAL(9,G65:G69)</f>
        <v>8224766</v>
      </c>
      <c r="H70" s="39">
        <f>SUBTOTAL(9,H65:H69)</f>
        <v>25450</v>
      </c>
      <c r="J70" s="7">
        <f>SUBTOTAL(9,J65:J69)</f>
        <v>-1148510</v>
      </c>
    </row>
    <row r="71" spans="1:13" ht="16" hidden="1" outlineLevel="2" x14ac:dyDescent="0.2">
      <c r="A71" s="5" t="s">
        <v>670</v>
      </c>
      <c r="B71" s="3" t="s">
        <v>558</v>
      </c>
      <c r="C71" s="4" t="s">
        <v>559</v>
      </c>
      <c r="D71" t="s">
        <v>671</v>
      </c>
      <c r="E71" s="13" t="s">
        <v>1453</v>
      </c>
      <c r="F71">
        <f t="shared" ref="F71:F77" si="15">VLOOKUP($A71,data,5,FALSE)</f>
        <v>6</v>
      </c>
      <c r="G71" s="7">
        <f t="shared" ref="G71:G77" si="16">VLOOKUP($A71,data,6,FALSE)</f>
        <v>5913555</v>
      </c>
      <c r="H71" s="39">
        <f t="shared" ref="H71:H77" si="17">VLOOKUP($A71,data,7,FALSE)</f>
        <v>6930</v>
      </c>
      <c r="I71" s="7">
        <f t="shared" ref="I71:I77" si="18">VLOOKUP($A71,data,8,FALSE)</f>
        <v>853.32683982683977</v>
      </c>
      <c r="J71" s="7">
        <f t="shared" ref="J71:J77" si="19">VLOOKUP($A71,data,9,FALSE)</f>
        <v>-174036</v>
      </c>
    </row>
    <row r="72" spans="1:13" ht="16" hidden="1" outlineLevel="2" x14ac:dyDescent="0.2">
      <c r="A72" s="5" t="s">
        <v>1047</v>
      </c>
      <c r="B72" s="3" t="s">
        <v>558</v>
      </c>
      <c r="C72" s="4" t="s">
        <v>1046</v>
      </c>
      <c r="D72" t="s">
        <v>1048</v>
      </c>
      <c r="E72" s="13" t="s">
        <v>1453</v>
      </c>
      <c r="F72">
        <f t="shared" si="15"/>
        <v>0</v>
      </c>
      <c r="G72" s="7">
        <f t="shared" si="16"/>
        <v>0</v>
      </c>
      <c r="H72" s="39">
        <f t="shared" si="17"/>
        <v>0</v>
      </c>
      <c r="I72" s="7">
        <f t="shared" si="18"/>
        <v>0</v>
      </c>
      <c r="J72" s="7">
        <f t="shared" si="19"/>
        <v>0</v>
      </c>
    </row>
    <row r="73" spans="1:13" ht="16" hidden="1" outlineLevel="2" x14ac:dyDescent="0.2">
      <c r="A73" s="5" t="s">
        <v>1049</v>
      </c>
      <c r="B73" s="3" t="s">
        <v>558</v>
      </c>
      <c r="C73" s="4" t="s">
        <v>1046</v>
      </c>
      <c r="D73" t="s">
        <v>1050</v>
      </c>
      <c r="E73" s="13" t="s">
        <v>1453</v>
      </c>
      <c r="F73">
        <f t="shared" si="15"/>
        <v>5</v>
      </c>
      <c r="G73" s="7">
        <f t="shared" si="16"/>
        <v>3934445</v>
      </c>
      <c r="H73" s="39">
        <f t="shared" si="17"/>
        <v>3705</v>
      </c>
      <c r="I73" s="7">
        <f t="shared" si="18"/>
        <v>1061.9284750337381</v>
      </c>
      <c r="J73" s="7">
        <f t="shared" si="19"/>
        <v>-427709</v>
      </c>
    </row>
    <row r="74" spans="1:13" ht="16" hidden="1" outlineLevel="2" x14ac:dyDescent="0.2">
      <c r="A74" s="5" t="s">
        <v>1051</v>
      </c>
      <c r="B74" s="3" t="s">
        <v>558</v>
      </c>
      <c r="C74" s="4" t="s">
        <v>1046</v>
      </c>
      <c r="D74" t="s">
        <v>1052</v>
      </c>
      <c r="E74" s="13" t="s">
        <v>1453</v>
      </c>
      <c r="F74">
        <f t="shared" si="15"/>
        <v>5</v>
      </c>
      <c r="G74" s="7">
        <f t="shared" si="16"/>
        <v>6903963</v>
      </c>
      <c r="H74" s="39">
        <f t="shared" si="17"/>
        <v>4606</v>
      </c>
      <c r="I74" s="7">
        <f t="shared" si="18"/>
        <v>1498.9064264003473</v>
      </c>
      <c r="J74" s="7">
        <f t="shared" si="19"/>
        <v>-484337</v>
      </c>
    </row>
    <row r="75" spans="1:13" ht="16" hidden="1" outlineLevel="2" x14ac:dyDescent="0.2">
      <c r="A75" s="5" t="s">
        <v>1057</v>
      </c>
      <c r="B75" s="3" t="s">
        <v>558</v>
      </c>
      <c r="C75" s="4" t="s">
        <v>1046</v>
      </c>
      <c r="D75" t="s">
        <v>1058</v>
      </c>
      <c r="E75" s="13" t="s">
        <v>1453</v>
      </c>
      <c r="F75">
        <f t="shared" si="15"/>
        <v>3</v>
      </c>
      <c r="G75" s="7">
        <f t="shared" si="16"/>
        <v>10689000</v>
      </c>
      <c r="H75" s="39">
        <f t="shared" si="17"/>
        <v>2943</v>
      </c>
      <c r="I75" s="7">
        <f t="shared" si="18"/>
        <v>3632.0081549439346</v>
      </c>
      <c r="J75" s="7">
        <f t="shared" si="19"/>
        <v>-821043</v>
      </c>
    </row>
    <row r="76" spans="1:13" ht="16" hidden="1" outlineLevel="2" x14ac:dyDescent="0.2">
      <c r="A76" s="5" t="s">
        <v>1117</v>
      </c>
      <c r="B76" s="3" t="s">
        <v>558</v>
      </c>
      <c r="C76" s="4" t="s">
        <v>1046</v>
      </c>
      <c r="D76" t="s">
        <v>1118</v>
      </c>
      <c r="E76" s="13" t="s">
        <v>1453</v>
      </c>
      <c r="F76">
        <f t="shared" si="15"/>
        <v>5</v>
      </c>
      <c r="G76" s="7">
        <f t="shared" si="16"/>
        <v>25157396</v>
      </c>
      <c r="H76" s="39">
        <f t="shared" si="17"/>
        <v>5893</v>
      </c>
      <c r="I76" s="7">
        <f t="shared" si="18"/>
        <v>4269.0303750212115</v>
      </c>
      <c r="J76" s="7">
        <f t="shared" si="19"/>
        <v>-837327</v>
      </c>
    </row>
    <row r="77" spans="1:13" ht="16" hidden="1" outlineLevel="2" x14ac:dyDescent="0.2">
      <c r="A77" s="5" t="s">
        <v>1131</v>
      </c>
      <c r="B77" s="3" t="s">
        <v>558</v>
      </c>
      <c r="C77" s="4" t="s">
        <v>1046</v>
      </c>
      <c r="D77" t="s">
        <v>1132</v>
      </c>
      <c r="E77" s="13" t="s">
        <v>1453</v>
      </c>
      <c r="F77">
        <f t="shared" si="15"/>
        <v>6</v>
      </c>
      <c r="G77" s="7">
        <f t="shared" si="16"/>
        <v>0</v>
      </c>
      <c r="H77" s="39">
        <f t="shared" si="17"/>
        <v>3879</v>
      </c>
      <c r="I77" s="7">
        <f t="shared" si="18"/>
        <v>0</v>
      </c>
      <c r="J77" s="7">
        <f t="shared" si="19"/>
        <v>-215347</v>
      </c>
    </row>
    <row r="78" spans="1:13" ht="16" outlineLevel="1" collapsed="1" x14ac:dyDescent="0.2">
      <c r="A78" s="5"/>
      <c r="B78" s="3"/>
      <c r="E78" s="22" t="s">
        <v>1535</v>
      </c>
      <c r="G78" s="7">
        <f>SUBTOTAL(9,G71:G77)</f>
        <v>52598359</v>
      </c>
      <c r="H78" s="39">
        <f>SUBTOTAL(9,H71:H77)</f>
        <v>27956</v>
      </c>
      <c r="J78" s="7">
        <f>SUBTOTAL(9,J71:J77)</f>
        <v>-2959799</v>
      </c>
    </row>
    <row r="79" spans="1:13" ht="16" hidden="1" outlineLevel="2" x14ac:dyDescent="0.2">
      <c r="A79" s="5" t="s">
        <v>668</v>
      </c>
      <c r="B79" s="3" t="s">
        <v>558</v>
      </c>
      <c r="C79" s="4" t="s">
        <v>559</v>
      </c>
      <c r="D79" t="s">
        <v>669</v>
      </c>
      <c r="E79" s="13" t="s">
        <v>1452</v>
      </c>
      <c r="F79">
        <f t="shared" ref="F79:F84" si="20">VLOOKUP($A79,data,5,FALSE)</f>
        <v>5</v>
      </c>
      <c r="G79" s="7">
        <f t="shared" ref="G79:G84" si="21">VLOOKUP($A79,data,6,FALSE)</f>
        <v>9497498</v>
      </c>
      <c r="H79" s="39">
        <f t="shared" ref="H79:H84" si="22">VLOOKUP($A79,data,7,FALSE)</f>
        <v>5377</v>
      </c>
      <c r="I79" s="7">
        <f t="shared" ref="I79:I84" si="23">VLOOKUP($A79,data,8,FALSE)</f>
        <v>1766.319137065278</v>
      </c>
      <c r="J79" s="7">
        <f t="shared" ref="J79:J84" si="24">VLOOKUP($A79,data,9,FALSE)</f>
        <v>-458060</v>
      </c>
    </row>
    <row r="80" spans="1:13" ht="16" hidden="1" outlineLevel="2" x14ac:dyDescent="0.2">
      <c r="A80" s="5" t="s">
        <v>1101</v>
      </c>
      <c r="B80" s="3" t="s">
        <v>558</v>
      </c>
      <c r="C80" s="4" t="s">
        <v>1046</v>
      </c>
      <c r="D80" t="s">
        <v>1102</v>
      </c>
      <c r="E80" s="13" t="s">
        <v>1452</v>
      </c>
      <c r="F80">
        <f t="shared" si="20"/>
        <v>5</v>
      </c>
      <c r="G80" s="7">
        <f t="shared" si="21"/>
        <v>1527662</v>
      </c>
      <c r="H80" s="39">
        <f t="shared" si="22"/>
        <v>2004</v>
      </c>
      <c r="I80" s="7">
        <f t="shared" si="23"/>
        <v>762.30638722554886</v>
      </c>
      <c r="J80" s="7">
        <f t="shared" si="24"/>
        <v>-322487</v>
      </c>
    </row>
    <row r="81" spans="1:10" ht="16" hidden="1" outlineLevel="2" x14ac:dyDescent="0.2">
      <c r="A81" s="5" t="s">
        <v>1103</v>
      </c>
      <c r="B81" s="3" t="s">
        <v>558</v>
      </c>
      <c r="C81" s="4" t="s">
        <v>1046</v>
      </c>
      <c r="D81" t="s">
        <v>1104</v>
      </c>
      <c r="E81" s="13" t="s">
        <v>1452</v>
      </c>
      <c r="F81">
        <f t="shared" si="20"/>
        <v>6</v>
      </c>
      <c r="G81" s="7">
        <f t="shared" si="21"/>
        <v>0</v>
      </c>
      <c r="H81" s="39">
        <f t="shared" si="22"/>
        <v>1606</v>
      </c>
      <c r="I81" s="7">
        <f t="shared" si="23"/>
        <v>0</v>
      </c>
      <c r="J81" s="7">
        <f t="shared" si="24"/>
        <v>-68978</v>
      </c>
    </row>
    <row r="82" spans="1:10" ht="16" hidden="1" outlineLevel="2" x14ac:dyDescent="0.2">
      <c r="A82" s="5" t="s">
        <v>1105</v>
      </c>
      <c r="B82" s="3" t="s">
        <v>558</v>
      </c>
      <c r="C82" s="4" t="s">
        <v>1046</v>
      </c>
      <c r="D82" t="s">
        <v>1106</v>
      </c>
      <c r="E82" s="13" t="s">
        <v>1452</v>
      </c>
      <c r="F82">
        <f t="shared" si="20"/>
        <v>5</v>
      </c>
      <c r="G82" s="7">
        <f t="shared" si="21"/>
        <v>10754142</v>
      </c>
      <c r="H82" s="39">
        <f t="shared" si="22"/>
        <v>4525</v>
      </c>
      <c r="I82" s="7">
        <f t="shared" si="23"/>
        <v>2376.6059668508287</v>
      </c>
      <c r="J82" s="7">
        <f t="shared" si="24"/>
        <v>-841518</v>
      </c>
    </row>
    <row r="83" spans="1:10" ht="16" hidden="1" outlineLevel="2" x14ac:dyDescent="0.2">
      <c r="A83" s="5" t="s">
        <v>1109</v>
      </c>
      <c r="B83" s="3" t="s">
        <v>558</v>
      </c>
      <c r="C83" s="4" t="s">
        <v>1046</v>
      </c>
      <c r="D83" t="s">
        <v>1110</v>
      </c>
      <c r="E83" s="13" t="s">
        <v>1452</v>
      </c>
      <c r="F83">
        <f t="shared" si="20"/>
        <v>6</v>
      </c>
      <c r="G83" s="7">
        <f t="shared" si="21"/>
        <v>5895041</v>
      </c>
      <c r="H83" s="39">
        <f t="shared" si="22"/>
        <v>7708</v>
      </c>
      <c r="I83" s="7">
        <f t="shared" si="23"/>
        <v>764.7951478982875</v>
      </c>
      <c r="J83" s="7">
        <f t="shared" si="24"/>
        <v>-370865</v>
      </c>
    </row>
    <row r="84" spans="1:10" ht="16" hidden="1" outlineLevel="2" x14ac:dyDescent="0.2">
      <c r="A84" s="5" t="s">
        <v>1115</v>
      </c>
      <c r="B84" s="3" t="s">
        <v>558</v>
      </c>
      <c r="C84" s="4" t="s">
        <v>1046</v>
      </c>
      <c r="D84" t="s">
        <v>1116</v>
      </c>
      <c r="E84" s="13" t="s">
        <v>1452</v>
      </c>
      <c r="F84">
        <f t="shared" si="20"/>
        <v>5</v>
      </c>
      <c r="G84" s="7">
        <f t="shared" si="21"/>
        <v>24326730</v>
      </c>
      <c r="H84" s="39">
        <f t="shared" si="22"/>
        <v>5902</v>
      </c>
      <c r="I84" s="7">
        <f t="shared" si="23"/>
        <v>4121.7773636055572</v>
      </c>
      <c r="J84" s="7">
        <f t="shared" si="24"/>
        <v>-810899</v>
      </c>
    </row>
    <row r="85" spans="1:10" ht="16" outlineLevel="1" collapsed="1" x14ac:dyDescent="0.2">
      <c r="A85" s="5"/>
      <c r="B85" s="3"/>
      <c r="E85" s="22" t="s">
        <v>1536</v>
      </c>
      <c r="G85" s="7">
        <f>SUBTOTAL(9,G79:G84)</f>
        <v>52001073</v>
      </c>
      <c r="H85" s="39">
        <f>SUBTOTAL(9,H79:H84)</f>
        <v>27122</v>
      </c>
      <c r="J85" s="7">
        <f>SUBTOTAL(9,J79:J84)</f>
        <v>-2872807</v>
      </c>
    </row>
    <row r="86" spans="1:10" ht="16" hidden="1" outlineLevel="2" x14ac:dyDescent="0.2">
      <c r="A86" s="5" t="s">
        <v>1053</v>
      </c>
      <c r="B86" s="3" t="s">
        <v>558</v>
      </c>
      <c r="C86" s="4" t="s">
        <v>1046</v>
      </c>
      <c r="D86" t="s">
        <v>1054</v>
      </c>
      <c r="E86" s="13" t="s">
        <v>1470</v>
      </c>
      <c r="F86">
        <f>VLOOKUP($A86,data,5,FALSE)</f>
        <v>5</v>
      </c>
      <c r="G86" s="7">
        <f>VLOOKUP($A86,data,6,FALSE)</f>
        <v>2838109</v>
      </c>
      <c r="H86" s="39">
        <f>VLOOKUP($A86,data,7,FALSE)</f>
        <v>5622</v>
      </c>
      <c r="I86" s="7">
        <f>VLOOKUP($A86,data,8,FALSE)</f>
        <v>504.82194948416935</v>
      </c>
      <c r="J86" s="7">
        <f>VLOOKUP($A86,data,9,FALSE)</f>
        <v>-621206</v>
      </c>
    </row>
    <row r="87" spans="1:10" ht="16" hidden="1" outlineLevel="2" x14ac:dyDescent="0.2">
      <c r="A87" s="5" t="s">
        <v>1055</v>
      </c>
      <c r="B87" s="3" t="s">
        <v>558</v>
      </c>
      <c r="C87" s="4" t="s">
        <v>1046</v>
      </c>
      <c r="D87" t="s">
        <v>1056</v>
      </c>
      <c r="E87" s="13" t="s">
        <v>1470</v>
      </c>
      <c r="F87">
        <f>VLOOKUP($A87,data,5,FALSE)</f>
        <v>3</v>
      </c>
      <c r="G87" s="7">
        <f>VLOOKUP($A87,data,6,FALSE)</f>
        <v>33982867</v>
      </c>
      <c r="H87" s="39">
        <f>VLOOKUP($A87,data,7,FALSE)</f>
        <v>5240</v>
      </c>
      <c r="I87" s="7">
        <f>VLOOKUP($A87,data,8,FALSE)</f>
        <v>6485.2799618320614</v>
      </c>
      <c r="J87" s="7">
        <f>VLOOKUP($A87,data,9,FALSE)</f>
        <v>-1229937</v>
      </c>
    </row>
    <row r="88" spans="1:10" ht="16" hidden="1" outlineLevel="2" x14ac:dyDescent="0.2">
      <c r="A88" s="5" t="s">
        <v>1057</v>
      </c>
      <c r="B88" s="3" t="s">
        <v>558</v>
      </c>
      <c r="C88" s="4" t="s">
        <v>1046</v>
      </c>
      <c r="D88" t="s">
        <v>1058</v>
      </c>
      <c r="E88" s="13" t="s">
        <v>1470</v>
      </c>
      <c r="F88">
        <f>VLOOKUP($A88,data,5,FALSE)</f>
        <v>3</v>
      </c>
      <c r="G88" s="7">
        <f>VLOOKUP($A88,data,6,FALSE)</f>
        <v>10689000</v>
      </c>
      <c r="H88" s="39">
        <f>VLOOKUP($A88,data,7,FALSE)</f>
        <v>2943</v>
      </c>
      <c r="I88" s="7">
        <f>VLOOKUP($A88,data,8,FALSE)</f>
        <v>3632.0081549439346</v>
      </c>
      <c r="J88" s="7">
        <f>VLOOKUP($A88,data,9,FALSE)</f>
        <v>-821043</v>
      </c>
    </row>
    <row r="89" spans="1:10" ht="16" hidden="1" outlineLevel="2" x14ac:dyDescent="0.2">
      <c r="A89" s="5" t="s">
        <v>1061</v>
      </c>
      <c r="B89" s="3" t="s">
        <v>558</v>
      </c>
      <c r="C89" s="4" t="s">
        <v>1046</v>
      </c>
      <c r="D89" t="s">
        <v>1062</v>
      </c>
      <c r="E89" s="13" t="s">
        <v>1470</v>
      </c>
      <c r="F89">
        <f>VLOOKUP($A89,data,5,FALSE)</f>
        <v>0</v>
      </c>
      <c r="G89" s="7">
        <f>VLOOKUP($A89,data,6,FALSE)</f>
        <v>0</v>
      </c>
      <c r="H89" s="39">
        <f>VLOOKUP($A89,data,7,FALSE)</f>
        <v>0</v>
      </c>
      <c r="I89" s="7">
        <f>VLOOKUP($A89,data,8,FALSE)</f>
        <v>0</v>
      </c>
      <c r="J89" s="7">
        <f>VLOOKUP($A89,data,9,FALSE)</f>
        <v>0</v>
      </c>
    </row>
    <row r="90" spans="1:10" ht="16" outlineLevel="1" collapsed="1" x14ac:dyDescent="0.2">
      <c r="A90" s="5"/>
      <c r="B90" s="3"/>
      <c r="E90" s="22" t="s">
        <v>1537</v>
      </c>
      <c r="G90" s="7">
        <f>SUBTOTAL(9,G86:G89)</f>
        <v>47509976</v>
      </c>
      <c r="H90" s="39">
        <f>SUBTOTAL(9,H86:H89)</f>
        <v>13805</v>
      </c>
      <c r="J90" s="7">
        <f>SUBTOTAL(9,J86:J89)</f>
        <v>-2672186</v>
      </c>
    </row>
    <row r="91" spans="1:10" ht="16" hidden="1" outlineLevel="2" x14ac:dyDescent="0.2">
      <c r="A91" s="5" t="s">
        <v>1051</v>
      </c>
      <c r="B91" s="3" t="s">
        <v>558</v>
      </c>
      <c r="C91" s="4" t="s">
        <v>1046</v>
      </c>
      <c r="D91" t="s">
        <v>1052</v>
      </c>
      <c r="E91" s="13" t="s">
        <v>1469</v>
      </c>
      <c r="F91">
        <f t="shared" ref="F91:F100" si="25">VLOOKUP($A91,data,5,FALSE)</f>
        <v>5</v>
      </c>
      <c r="G91" s="7">
        <f t="shared" ref="G91:G100" si="26">VLOOKUP($A91,data,6,FALSE)</f>
        <v>6903963</v>
      </c>
      <c r="H91" s="39">
        <f t="shared" ref="H91:H100" si="27">VLOOKUP($A91,data,7,FALSE)</f>
        <v>4606</v>
      </c>
      <c r="I91" s="7">
        <f t="shared" ref="I91:I100" si="28">VLOOKUP($A91,data,8,FALSE)</f>
        <v>1498.9064264003473</v>
      </c>
      <c r="J91" s="7">
        <f t="shared" ref="J91:J100" si="29">VLOOKUP($A91,data,9,FALSE)</f>
        <v>-484337</v>
      </c>
    </row>
    <row r="92" spans="1:10" ht="16" hidden="1" outlineLevel="2" x14ac:dyDescent="0.2">
      <c r="A92" s="5" t="s">
        <v>1059</v>
      </c>
      <c r="B92" s="3" t="s">
        <v>558</v>
      </c>
      <c r="C92" s="4" t="s">
        <v>1046</v>
      </c>
      <c r="D92" t="s">
        <v>1060</v>
      </c>
      <c r="E92" s="13" t="s">
        <v>1469</v>
      </c>
      <c r="F92">
        <f t="shared" si="25"/>
        <v>5</v>
      </c>
      <c r="G92" s="7">
        <f t="shared" si="26"/>
        <v>11244589</v>
      </c>
      <c r="H92" s="39">
        <f t="shared" si="27"/>
        <v>3794</v>
      </c>
      <c r="I92" s="7">
        <f t="shared" si="28"/>
        <v>2963.7820242488137</v>
      </c>
      <c r="J92" s="7">
        <f t="shared" si="29"/>
        <v>-452442</v>
      </c>
    </row>
    <row r="93" spans="1:10" ht="16" hidden="1" outlineLevel="2" x14ac:dyDescent="0.2">
      <c r="A93" s="5" t="s">
        <v>1101</v>
      </c>
      <c r="B93" s="3" t="s">
        <v>558</v>
      </c>
      <c r="C93" s="4" t="s">
        <v>1046</v>
      </c>
      <c r="D93" t="s">
        <v>1102</v>
      </c>
      <c r="E93" s="13" t="s">
        <v>1469</v>
      </c>
      <c r="F93">
        <f t="shared" si="25"/>
        <v>5</v>
      </c>
      <c r="G93" s="7">
        <f t="shared" si="26"/>
        <v>1527662</v>
      </c>
      <c r="H93" s="39">
        <f t="shared" si="27"/>
        <v>2004</v>
      </c>
      <c r="I93" s="7">
        <f t="shared" si="28"/>
        <v>762.30638722554886</v>
      </c>
      <c r="J93" s="7">
        <f t="shared" si="29"/>
        <v>-322487</v>
      </c>
    </row>
    <row r="94" spans="1:10" ht="16" hidden="1" outlineLevel="2" x14ac:dyDescent="0.2">
      <c r="A94" s="5" t="s">
        <v>1105</v>
      </c>
      <c r="B94" s="3" t="s">
        <v>558</v>
      </c>
      <c r="C94" s="4" t="s">
        <v>1046</v>
      </c>
      <c r="D94" t="s">
        <v>1106</v>
      </c>
      <c r="E94" s="13" t="s">
        <v>1469</v>
      </c>
      <c r="F94">
        <f t="shared" si="25"/>
        <v>5</v>
      </c>
      <c r="G94" s="7">
        <f t="shared" si="26"/>
        <v>10754142</v>
      </c>
      <c r="H94" s="39">
        <f t="shared" si="27"/>
        <v>4525</v>
      </c>
      <c r="I94" s="7">
        <f t="shared" si="28"/>
        <v>2376.6059668508287</v>
      </c>
      <c r="J94" s="7">
        <f t="shared" si="29"/>
        <v>-841518</v>
      </c>
    </row>
    <row r="95" spans="1:10" ht="16" hidden="1" outlineLevel="2" x14ac:dyDescent="0.2">
      <c r="A95" s="5" t="s">
        <v>1107</v>
      </c>
      <c r="B95" s="3" t="s">
        <v>558</v>
      </c>
      <c r="C95" s="4" t="s">
        <v>1046</v>
      </c>
      <c r="D95" t="s">
        <v>1108</v>
      </c>
      <c r="E95" s="13" t="s">
        <v>1469</v>
      </c>
      <c r="F95">
        <f t="shared" si="25"/>
        <v>6</v>
      </c>
      <c r="G95" s="7">
        <f t="shared" si="26"/>
        <v>4470596</v>
      </c>
      <c r="H95" s="39">
        <f t="shared" si="27"/>
        <v>4866</v>
      </c>
      <c r="I95" s="7">
        <f t="shared" si="28"/>
        <v>918.74147143444304</v>
      </c>
      <c r="J95" s="7">
        <f t="shared" si="29"/>
        <v>-184685</v>
      </c>
    </row>
    <row r="96" spans="1:10" ht="16" hidden="1" outlineLevel="2" x14ac:dyDescent="0.2">
      <c r="A96" s="5" t="s">
        <v>1109</v>
      </c>
      <c r="B96" s="3" t="s">
        <v>558</v>
      </c>
      <c r="C96" s="4" t="s">
        <v>1046</v>
      </c>
      <c r="D96" t="s">
        <v>1110</v>
      </c>
      <c r="E96" s="13" t="s">
        <v>1469</v>
      </c>
      <c r="F96">
        <f t="shared" si="25"/>
        <v>6</v>
      </c>
      <c r="G96" s="7">
        <f t="shared" si="26"/>
        <v>5895041</v>
      </c>
      <c r="H96" s="39">
        <f t="shared" si="27"/>
        <v>7708</v>
      </c>
      <c r="I96" s="7">
        <f t="shared" si="28"/>
        <v>764.7951478982875</v>
      </c>
      <c r="J96" s="7">
        <f t="shared" si="29"/>
        <v>-370865</v>
      </c>
    </row>
    <row r="97" spans="1:10" ht="16" hidden="1" outlineLevel="2" x14ac:dyDescent="0.2">
      <c r="A97" s="5" t="s">
        <v>1111</v>
      </c>
      <c r="B97" s="3" t="s">
        <v>558</v>
      </c>
      <c r="C97" s="4" t="s">
        <v>1046</v>
      </c>
      <c r="D97" t="s">
        <v>1112</v>
      </c>
      <c r="E97" s="13" t="s">
        <v>1469</v>
      </c>
      <c r="F97">
        <f t="shared" si="25"/>
        <v>6</v>
      </c>
      <c r="G97" s="7">
        <f t="shared" si="26"/>
        <v>2257174</v>
      </c>
      <c r="H97" s="39">
        <f t="shared" si="27"/>
        <v>2902</v>
      </c>
      <c r="I97" s="7">
        <f t="shared" si="28"/>
        <v>777.79944865609923</v>
      </c>
      <c r="J97" s="7">
        <f t="shared" si="29"/>
        <v>-103395</v>
      </c>
    </row>
    <row r="98" spans="1:10" ht="16" hidden="1" outlineLevel="2" x14ac:dyDescent="0.2">
      <c r="A98" s="5" t="s">
        <v>1113</v>
      </c>
      <c r="B98" s="3" t="s">
        <v>558</v>
      </c>
      <c r="C98" s="4" t="s">
        <v>1046</v>
      </c>
      <c r="D98" t="s">
        <v>1114</v>
      </c>
      <c r="E98" s="13" t="s">
        <v>1469</v>
      </c>
      <c r="F98">
        <f t="shared" si="25"/>
        <v>6</v>
      </c>
      <c r="G98" s="7">
        <f t="shared" si="26"/>
        <v>2649521</v>
      </c>
      <c r="H98" s="39">
        <f t="shared" si="27"/>
        <v>5768</v>
      </c>
      <c r="I98" s="7">
        <f t="shared" si="28"/>
        <v>459.34830097087377</v>
      </c>
      <c r="J98" s="7">
        <f t="shared" si="29"/>
        <v>-227400</v>
      </c>
    </row>
    <row r="99" spans="1:10" ht="16" hidden="1" outlineLevel="2" x14ac:dyDescent="0.2">
      <c r="A99" s="5" t="s">
        <v>1131</v>
      </c>
      <c r="B99" s="3" t="s">
        <v>558</v>
      </c>
      <c r="C99" s="4" t="s">
        <v>1046</v>
      </c>
      <c r="D99" t="s">
        <v>1132</v>
      </c>
      <c r="E99" s="13" t="s">
        <v>1469</v>
      </c>
      <c r="F99">
        <f t="shared" si="25"/>
        <v>6</v>
      </c>
      <c r="G99" s="7">
        <f t="shared" si="26"/>
        <v>0</v>
      </c>
      <c r="H99" s="39">
        <f t="shared" si="27"/>
        <v>3879</v>
      </c>
      <c r="I99" s="7">
        <f t="shared" si="28"/>
        <v>0</v>
      </c>
      <c r="J99" s="7">
        <f t="shared" si="29"/>
        <v>-215347</v>
      </c>
    </row>
    <row r="100" spans="1:10" ht="16" hidden="1" outlineLevel="2" x14ac:dyDescent="0.2">
      <c r="A100" s="5" t="s">
        <v>1133</v>
      </c>
      <c r="B100" s="3" t="s">
        <v>558</v>
      </c>
      <c r="C100" s="4" t="s">
        <v>1046</v>
      </c>
      <c r="D100" t="s">
        <v>1134</v>
      </c>
      <c r="E100" s="13" t="s">
        <v>1469</v>
      </c>
      <c r="F100">
        <f t="shared" si="25"/>
        <v>3</v>
      </c>
      <c r="G100" s="7">
        <f t="shared" si="26"/>
        <v>144855050</v>
      </c>
      <c r="H100" s="39">
        <f t="shared" si="27"/>
        <v>19328</v>
      </c>
      <c r="I100" s="7">
        <f t="shared" si="28"/>
        <v>7494.5700538079473</v>
      </c>
      <c r="J100" s="7">
        <f t="shared" si="29"/>
        <v>-4625370</v>
      </c>
    </row>
    <row r="101" spans="1:10" ht="16" outlineLevel="1" collapsed="1" x14ac:dyDescent="0.2">
      <c r="A101" s="5"/>
      <c r="B101" s="3"/>
      <c r="E101" s="22" t="s">
        <v>1538</v>
      </c>
      <c r="G101" s="7">
        <f>SUBTOTAL(9,G91:G100)</f>
        <v>190557738</v>
      </c>
      <c r="H101" s="39">
        <f>SUBTOTAL(9,H91:H100)</f>
        <v>59380</v>
      </c>
      <c r="J101" s="7">
        <f>SUBTOTAL(9,J91:J100)</f>
        <v>-7827846</v>
      </c>
    </row>
    <row r="102" spans="1:10" ht="16" hidden="1" outlineLevel="2" x14ac:dyDescent="0.2">
      <c r="A102" s="5" t="s">
        <v>560</v>
      </c>
      <c r="B102" s="3" t="s">
        <v>558</v>
      </c>
      <c r="C102" s="4" t="s">
        <v>559</v>
      </c>
      <c r="D102" t="s">
        <v>561</v>
      </c>
      <c r="E102" s="13" t="s">
        <v>1442</v>
      </c>
      <c r="F102">
        <f t="shared" ref="F102:F109" si="30">VLOOKUP($A102,data,5,FALSE)</f>
        <v>5</v>
      </c>
      <c r="G102" s="7">
        <f t="shared" ref="G102:G109" si="31">VLOOKUP($A102,data,6,FALSE)</f>
        <v>10457103</v>
      </c>
      <c r="H102" s="39">
        <f t="shared" ref="H102:H109" si="32">VLOOKUP($A102,data,7,FALSE)</f>
        <v>3175</v>
      </c>
      <c r="I102" s="7">
        <f t="shared" ref="I102:I109" si="33">VLOOKUP($A102,data,8,FALSE)</f>
        <v>3293.575748031496</v>
      </c>
      <c r="J102" s="7">
        <f t="shared" ref="J102:J109" si="34">VLOOKUP($A102,data,9,FALSE)</f>
        <v>-812168</v>
      </c>
    </row>
    <row r="103" spans="1:10" ht="16" hidden="1" outlineLevel="2" x14ac:dyDescent="0.2">
      <c r="A103" s="5" t="s">
        <v>630</v>
      </c>
      <c r="B103" s="3" t="s">
        <v>558</v>
      </c>
      <c r="C103" s="4" t="s">
        <v>559</v>
      </c>
      <c r="D103" t="s">
        <v>631</v>
      </c>
      <c r="E103" s="13" t="s">
        <v>1442</v>
      </c>
      <c r="F103">
        <f t="shared" si="30"/>
        <v>3</v>
      </c>
      <c r="G103" s="7">
        <f t="shared" si="31"/>
        <v>28951337</v>
      </c>
      <c r="H103" s="39">
        <f t="shared" si="32"/>
        <v>4882</v>
      </c>
      <c r="I103" s="7">
        <f t="shared" si="33"/>
        <v>5930.2206063088897</v>
      </c>
      <c r="J103" s="7">
        <f t="shared" si="34"/>
        <v>-1134809</v>
      </c>
    </row>
    <row r="104" spans="1:10" ht="16" hidden="1" outlineLevel="2" x14ac:dyDescent="0.2">
      <c r="A104" s="5" t="s">
        <v>634</v>
      </c>
      <c r="B104" s="3" t="s">
        <v>558</v>
      </c>
      <c r="C104" s="4" t="s">
        <v>559</v>
      </c>
      <c r="D104" t="s">
        <v>635</v>
      </c>
      <c r="E104" s="13" t="s">
        <v>1442</v>
      </c>
      <c r="F104">
        <f t="shared" si="30"/>
        <v>6</v>
      </c>
      <c r="G104" s="7">
        <f t="shared" si="31"/>
        <v>2902722</v>
      </c>
      <c r="H104" s="39">
        <f t="shared" si="32"/>
        <v>3221</v>
      </c>
      <c r="I104" s="7">
        <f t="shared" si="33"/>
        <v>901.18658801614401</v>
      </c>
      <c r="J104" s="7">
        <f t="shared" si="34"/>
        <v>-134057</v>
      </c>
    </row>
    <row r="105" spans="1:10" ht="16" hidden="1" outlineLevel="2" x14ac:dyDescent="0.2">
      <c r="A105" s="5" t="s">
        <v>650</v>
      </c>
      <c r="B105" s="3" t="s">
        <v>558</v>
      </c>
      <c r="C105" s="4" t="s">
        <v>559</v>
      </c>
      <c r="D105" t="s">
        <v>651</v>
      </c>
      <c r="E105" s="13" t="s">
        <v>1442</v>
      </c>
      <c r="F105">
        <f t="shared" si="30"/>
        <v>6</v>
      </c>
      <c r="G105" s="7">
        <f t="shared" si="31"/>
        <v>948637</v>
      </c>
      <c r="H105" s="39">
        <f t="shared" si="32"/>
        <v>2538</v>
      </c>
      <c r="I105" s="7">
        <f t="shared" si="33"/>
        <v>373.77344365642239</v>
      </c>
      <c r="J105" s="7">
        <f t="shared" si="34"/>
        <v>-111998</v>
      </c>
    </row>
    <row r="106" spans="1:10" ht="16" hidden="1" outlineLevel="2" x14ac:dyDescent="0.2">
      <c r="A106" s="5" t="s">
        <v>652</v>
      </c>
      <c r="B106" s="3" t="s">
        <v>558</v>
      </c>
      <c r="C106" s="4" t="s">
        <v>559</v>
      </c>
      <c r="D106" t="s">
        <v>653</v>
      </c>
      <c r="E106" s="13" t="s">
        <v>1442</v>
      </c>
      <c r="F106">
        <f t="shared" si="30"/>
        <v>6</v>
      </c>
      <c r="G106" s="7">
        <f t="shared" si="31"/>
        <v>7969015</v>
      </c>
      <c r="H106" s="39">
        <f t="shared" si="32"/>
        <v>6628</v>
      </c>
      <c r="I106" s="7">
        <f t="shared" si="33"/>
        <v>1202.3257392878697</v>
      </c>
      <c r="J106" s="7">
        <f t="shared" si="34"/>
        <v>-222165</v>
      </c>
    </row>
    <row r="107" spans="1:10" ht="16" hidden="1" outlineLevel="2" x14ac:dyDescent="0.2">
      <c r="A107" s="5" t="s">
        <v>656</v>
      </c>
      <c r="B107" s="3" t="s">
        <v>558</v>
      </c>
      <c r="C107" s="4" t="s">
        <v>559</v>
      </c>
      <c r="D107" t="s">
        <v>657</v>
      </c>
      <c r="E107" s="13" t="s">
        <v>1442</v>
      </c>
      <c r="F107">
        <f t="shared" si="30"/>
        <v>6</v>
      </c>
      <c r="G107" s="7">
        <f t="shared" si="31"/>
        <v>7425659</v>
      </c>
      <c r="H107" s="39">
        <f t="shared" si="32"/>
        <v>4990</v>
      </c>
      <c r="I107" s="7">
        <f t="shared" si="33"/>
        <v>1488.1080160320641</v>
      </c>
      <c r="J107" s="7">
        <f t="shared" si="34"/>
        <v>-115110</v>
      </c>
    </row>
    <row r="108" spans="1:10" ht="16" hidden="1" outlineLevel="2" x14ac:dyDescent="0.2">
      <c r="A108" s="5" t="s">
        <v>660</v>
      </c>
      <c r="B108" s="3" t="s">
        <v>558</v>
      </c>
      <c r="C108" s="4" t="s">
        <v>559</v>
      </c>
      <c r="D108" t="s">
        <v>661</v>
      </c>
      <c r="E108" s="13" t="s">
        <v>1442</v>
      </c>
      <c r="F108">
        <f t="shared" si="30"/>
        <v>6</v>
      </c>
      <c r="G108" s="7">
        <f t="shared" si="31"/>
        <v>601809</v>
      </c>
      <c r="H108" s="39">
        <f t="shared" si="32"/>
        <v>3208</v>
      </c>
      <c r="I108" s="7">
        <f t="shared" si="33"/>
        <v>187.59632169576059</v>
      </c>
      <c r="J108" s="7">
        <f t="shared" si="34"/>
        <v>-189442</v>
      </c>
    </row>
    <row r="109" spans="1:10" ht="16" hidden="1" outlineLevel="2" x14ac:dyDescent="0.2">
      <c r="A109" s="5" t="s">
        <v>666</v>
      </c>
      <c r="B109" s="3" t="s">
        <v>558</v>
      </c>
      <c r="C109" s="4" t="s">
        <v>559</v>
      </c>
      <c r="D109" t="s">
        <v>667</v>
      </c>
      <c r="E109" s="13" t="s">
        <v>1442</v>
      </c>
      <c r="F109">
        <f t="shared" si="30"/>
        <v>0</v>
      </c>
      <c r="G109" s="7">
        <f t="shared" si="31"/>
        <v>0</v>
      </c>
      <c r="H109" s="39">
        <f t="shared" si="32"/>
        <v>0</v>
      </c>
      <c r="I109" s="7">
        <f t="shared" si="33"/>
        <v>0</v>
      </c>
      <c r="J109" s="7">
        <f t="shared" si="34"/>
        <v>0</v>
      </c>
    </row>
    <row r="110" spans="1:10" ht="16" outlineLevel="1" collapsed="1" x14ac:dyDescent="0.2">
      <c r="A110" s="5"/>
      <c r="B110" s="3"/>
      <c r="E110" s="22" t="s">
        <v>1539</v>
      </c>
      <c r="G110" s="7">
        <f>SUBTOTAL(9,G102:G109)</f>
        <v>59256282</v>
      </c>
      <c r="H110" s="39">
        <f>SUBTOTAL(9,H102:H109)</f>
        <v>28642</v>
      </c>
      <c r="J110" s="7">
        <f>SUBTOTAL(9,J102:J109)</f>
        <v>-2719749</v>
      </c>
    </row>
    <row r="111" spans="1:10" ht="16" hidden="1" outlineLevel="2" x14ac:dyDescent="0.2">
      <c r="A111" s="5" t="s">
        <v>568</v>
      </c>
      <c r="B111" s="3" t="s">
        <v>558</v>
      </c>
      <c r="C111" s="4" t="s">
        <v>559</v>
      </c>
      <c r="D111" t="s">
        <v>569</v>
      </c>
      <c r="E111" s="13" t="s">
        <v>1448</v>
      </c>
      <c r="F111">
        <f t="shared" ref="F111:F119" si="35">VLOOKUP($A111,data,5,FALSE)</f>
        <v>6</v>
      </c>
      <c r="G111" s="7">
        <f t="shared" ref="G111:G119" si="36">VLOOKUP($A111,data,6,FALSE)</f>
        <v>1767145</v>
      </c>
      <c r="H111" s="39">
        <f t="shared" ref="H111:H119" si="37">VLOOKUP($A111,data,7,FALSE)</f>
        <v>2070</v>
      </c>
      <c r="I111" s="7">
        <f t="shared" ref="I111:I119" si="38">VLOOKUP($A111,data,8,FALSE)</f>
        <v>853.6932367149758</v>
      </c>
      <c r="J111" s="7">
        <f t="shared" ref="J111:J119" si="39">VLOOKUP($A111,data,9,FALSE)</f>
        <v>-69272</v>
      </c>
    </row>
    <row r="112" spans="1:10" ht="16" hidden="1" outlineLevel="2" x14ac:dyDescent="0.2">
      <c r="A112" s="5" t="s">
        <v>570</v>
      </c>
      <c r="B112" s="3" t="s">
        <v>558</v>
      </c>
      <c r="C112" s="4" t="s">
        <v>559</v>
      </c>
      <c r="D112" t="s">
        <v>571</v>
      </c>
      <c r="E112" s="13" t="s">
        <v>1448</v>
      </c>
      <c r="F112">
        <f t="shared" si="35"/>
        <v>6</v>
      </c>
      <c r="G112" s="7">
        <f t="shared" si="36"/>
        <v>5946767</v>
      </c>
      <c r="H112" s="39">
        <f t="shared" si="37"/>
        <v>7138</v>
      </c>
      <c r="I112" s="7">
        <f t="shared" si="38"/>
        <v>833.11389745026622</v>
      </c>
      <c r="J112" s="7">
        <f t="shared" si="39"/>
        <v>-244996</v>
      </c>
    </row>
    <row r="113" spans="1:10" ht="16" hidden="1" outlineLevel="2" x14ac:dyDescent="0.2">
      <c r="A113" s="5" t="s">
        <v>572</v>
      </c>
      <c r="B113" s="3" t="s">
        <v>558</v>
      </c>
      <c r="C113" s="4" t="s">
        <v>559</v>
      </c>
      <c r="D113" t="s">
        <v>573</v>
      </c>
      <c r="E113" s="13" t="s">
        <v>1448</v>
      </c>
      <c r="F113">
        <f t="shared" si="35"/>
        <v>6</v>
      </c>
      <c r="G113" s="7">
        <f t="shared" si="36"/>
        <v>2798974</v>
      </c>
      <c r="H113" s="39">
        <f t="shared" si="37"/>
        <v>2143</v>
      </c>
      <c r="I113" s="7">
        <f t="shared" si="38"/>
        <v>1306.100793280448</v>
      </c>
      <c r="J113" s="7">
        <f t="shared" si="39"/>
        <v>-67128</v>
      </c>
    </row>
    <row r="114" spans="1:10" ht="16" hidden="1" outlineLevel="2" x14ac:dyDescent="0.2">
      <c r="A114" s="5" t="s">
        <v>574</v>
      </c>
      <c r="B114" s="3" t="s">
        <v>558</v>
      </c>
      <c r="C114" s="4" t="s">
        <v>559</v>
      </c>
      <c r="D114" t="s">
        <v>575</v>
      </c>
      <c r="E114" s="13" t="s">
        <v>1448</v>
      </c>
      <c r="F114">
        <f t="shared" si="35"/>
        <v>6</v>
      </c>
      <c r="G114" s="7">
        <f t="shared" si="36"/>
        <v>444680</v>
      </c>
      <c r="H114" s="39">
        <f t="shared" si="37"/>
        <v>981</v>
      </c>
      <c r="I114" s="7">
        <f t="shared" si="38"/>
        <v>453.29255861365954</v>
      </c>
      <c r="J114" s="7">
        <f t="shared" si="39"/>
        <v>-32022</v>
      </c>
    </row>
    <row r="115" spans="1:10" ht="16" hidden="1" outlineLevel="2" x14ac:dyDescent="0.2">
      <c r="A115" s="5" t="s">
        <v>576</v>
      </c>
      <c r="B115" s="3" t="s">
        <v>558</v>
      </c>
      <c r="C115" s="4" t="s">
        <v>559</v>
      </c>
      <c r="D115" t="s">
        <v>577</v>
      </c>
      <c r="E115" s="13" t="s">
        <v>1448</v>
      </c>
      <c r="F115">
        <f t="shared" si="35"/>
        <v>3</v>
      </c>
      <c r="G115" s="7">
        <f t="shared" si="36"/>
        <v>34283592</v>
      </c>
      <c r="H115" s="39">
        <f t="shared" si="37"/>
        <v>3825</v>
      </c>
      <c r="I115" s="7">
        <f t="shared" si="38"/>
        <v>8963.030588235295</v>
      </c>
      <c r="J115" s="7">
        <f t="shared" si="39"/>
        <v>-873735</v>
      </c>
    </row>
    <row r="116" spans="1:10" ht="16" hidden="1" outlineLevel="2" x14ac:dyDescent="0.2">
      <c r="A116" s="5" t="s">
        <v>606</v>
      </c>
      <c r="B116" s="3" t="s">
        <v>558</v>
      </c>
      <c r="C116" s="4" t="s">
        <v>559</v>
      </c>
      <c r="D116" t="s">
        <v>607</v>
      </c>
      <c r="E116" s="13" t="s">
        <v>1448</v>
      </c>
      <c r="F116">
        <f t="shared" si="35"/>
        <v>6</v>
      </c>
      <c r="G116" s="7">
        <f t="shared" si="36"/>
        <v>983357</v>
      </c>
      <c r="H116" s="39">
        <f t="shared" si="37"/>
        <v>2781</v>
      </c>
      <c r="I116" s="7">
        <f t="shared" si="38"/>
        <v>353.59834591873425</v>
      </c>
      <c r="J116" s="7">
        <f t="shared" si="39"/>
        <v>-64642</v>
      </c>
    </row>
    <row r="117" spans="1:10" ht="16" hidden="1" outlineLevel="2" x14ac:dyDescent="0.2">
      <c r="A117" s="5" t="s">
        <v>610</v>
      </c>
      <c r="B117" s="3" t="s">
        <v>558</v>
      </c>
      <c r="C117" s="4" t="s">
        <v>559</v>
      </c>
      <c r="D117" t="s">
        <v>611</v>
      </c>
      <c r="E117" s="13" t="s">
        <v>1448</v>
      </c>
      <c r="F117">
        <f t="shared" si="35"/>
        <v>6</v>
      </c>
      <c r="G117" s="7">
        <f t="shared" si="36"/>
        <v>879078</v>
      </c>
      <c r="H117" s="39">
        <f t="shared" si="37"/>
        <v>1533</v>
      </c>
      <c r="I117" s="7">
        <f t="shared" si="38"/>
        <v>573.43639921722115</v>
      </c>
      <c r="J117" s="7">
        <f t="shared" si="39"/>
        <v>-48067</v>
      </c>
    </row>
    <row r="118" spans="1:10" ht="16" hidden="1" outlineLevel="2" x14ac:dyDescent="0.2">
      <c r="A118" s="5" t="s">
        <v>616</v>
      </c>
      <c r="B118" s="3" t="s">
        <v>558</v>
      </c>
      <c r="C118" s="4" t="s">
        <v>559</v>
      </c>
      <c r="D118" t="s">
        <v>617</v>
      </c>
      <c r="E118" s="13" t="s">
        <v>1448</v>
      </c>
      <c r="F118">
        <f t="shared" si="35"/>
        <v>6</v>
      </c>
      <c r="G118" s="7">
        <f t="shared" si="36"/>
        <v>1146619</v>
      </c>
      <c r="H118" s="39">
        <f t="shared" si="37"/>
        <v>1177</v>
      </c>
      <c r="I118" s="7">
        <f t="shared" si="38"/>
        <v>974.18776550552252</v>
      </c>
      <c r="J118" s="7">
        <f t="shared" si="39"/>
        <v>-30663</v>
      </c>
    </row>
    <row r="119" spans="1:10" ht="16" hidden="1" outlineLevel="2" x14ac:dyDescent="0.2">
      <c r="A119" s="5" t="s">
        <v>626</v>
      </c>
      <c r="B119" s="3" t="s">
        <v>558</v>
      </c>
      <c r="C119" s="4" t="s">
        <v>559</v>
      </c>
      <c r="D119" t="s">
        <v>627</v>
      </c>
      <c r="E119" s="13" t="s">
        <v>1448</v>
      </c>
      <c r="F119">
        <f t="shared" si="35"/>
        <v>6</v>
      </c>
      <c r="G119" s="7">
        <f t="shared" si="36"/>
        <v>9350666</v>
      </c>
      <c r="H119" s="39">
        <f t="shared" si="37"/>
        <v>5219</v>
      </c>
      <c r="I119" s="7">
        <f t="shared" si="38"/>
        <v>1791.658555278789</v>
      </c>
      <c r="J119" s="7">
        <f t="shared" si="39"/>
        <v>-153318</v>
      </c>
    </row>
    <row r="120" spans="1:10" ht="16" outlineLevel="1" collapsed="1" x14ac:dyDescent="0.2">
      <c r="A120" s="5"/>
      <c r="B120" s="3"/>
      <c r="E120" s="22" t="s">
        <v>1540</v>
      </c>
      <c r="G120" s="7">
        <f>SUBTOTAL(9,G111:G119)</f>
        <v>57600878</v>
      </c>
      <c r="H120" s="39">
        <f>SUBTOTAL(9,H111:H119)</f>
        <v>26867</v>
      </c>
      <c r="J120" s="7">
        <f>SUBTOTAL(9,J111:J119)</f>
        <v>-1583843</v>
      </c>
    </row>
    <row r="121" spans="1:10" ht="16" hidden="1" outlineLevel="2" x14ac:dyDescent="0.2">
      <c r="A121" s="5" t="s">
        <v>566</v>
      </c>
      <c r="B121" s="3" t="s">
        <v>558</v>
      </c>
      <c r="C121" s="4" t="s">
        <v>559</v>
      </c>
      <c r="D121" t="s">
        <v>567</v>
      </c>
      <c r="E121" s="13" t="s">
        <v>1447</v>
      </c>
      <c r="F121">
        <f t="shared" ref="F121:F130" si="40">VLOOKUP($A121,data,5,FALSE)</f>
        <v>5</v>
      </c>
      <c r="G121" s="7">
        <f t="shared" ref="G121:G130" si="41">VLOOKUP($A121,data,6,FALSE)</f>
        <v>13579035</v>
      </c>
      <c r="H121" s="39">
        <f t="shared" ref="H121:H130" si="42">VLOOKUP($A121,data,7,FALSE)</f>
        <v>7336</v>
      </c>
      <c r="I121" s="7">
        <f t="shared" ref="I121:I130" si="43">VLOOKUP($A121,data,8,FALSE)</f>
        <v>1851.0134950926936</v>
      </c>
      <c r="J121" s="7">
        <f t="shared" ref="J121:J130" si="44">VLOOKUP($A121,data,9,FALSE)</f>
        <v>-511531</v>
      </c>
    </row>
    <row r="122" spans="1:10" ht="16" hidden="1" outlineLevel="2" x14ac:dyDescent="0.2">
      <c r="A122" s="5" t="s">
        <v>630</v>
      </c>
      <c r="B122" s="3" t="s">
        <v>558</v>
      </c>
      <c r="C122" s="4" t="s">
        <v>559</v>
      </c>
      <c r="D122" t="s">
        <v>631</v>
      </c>
      <c r="E122" s="13" t="s">
        <v>1447</v>
      </c>
      <c r="F122">
        <f t="shared" si="40"/>
        <v>3</v>
      </c>
      <c r="G122" s="7">
        <f t="shared" si="41"/>
        <v>28951337</v>
      </c>
      <c r="H122" s="39">
        <f t="shared" si="42"/>
        <v>4882</v>
      </c>
      <c r="I122" s="7">
        <f t="shared" si="43"/>
        <v>5930.2206063088897</v>
      </c>
      <c r="J122" s="7">
        <f t="shared" si="44"/>
        <v>-1134809</v>
      </c>
    </row>
    <row r="123" spans="1:10" ht="16" hidden="1" outlineLevel="2" x14ac:dyDescent="0.2">
      <c r="A123" s="5" t="s">
        <v>652</v>
      </c>
      <c r="B123" s="3" t="s">
        <v>558</v>
      </c>
      <c r="C123" s="4" t="s">
        <v>559</v>
      </c>
      <c r="D123" t="s">
        <v>653</v>
      </c>
      <c r="E123" s="13" t="s">
        <v>1447</v>
      </c>
      <c r="F123">
        <f t="shared" si="40"/>
        <v>6</v>
      </c>
      <c r="G123" s="7">
        <f t="shared" si="41"/>
        <v>7969015</v>
      </c>
      <c r="H123" s="39">
        <f t="shared" si="42"/>
        <v>6628</v>
      </c>
      <c r="I123" s="7">
        <f t="shared" si="43"/>
        <v>1202.3257392878697</v>
      </c>
      <c r="J123" s="7">
        <f t="shared" si="44"/>
        <v>-222165</v>
      </c>
    </row>
    <row r="124" spans="1:10" ht="16" hidden="1" outlineLevel="2" x14ac:dyDescent="0.2">
      <c r="A124" s="5" t="s">
        <v>654</v>
      </c>
      <c r="B124" s="3" t="s">
        <v>558</v>
      </c>
      <c r="C124" s="4" t="s">
        <v>559</v>
      </c>
      <c r="D124" t="s">
        <v>655</v>
      </c>
      <c r="E124" s="13" t="s">
        <v>1447</v>
      </c>
      <c r="F124">
        <f t="shared" si="40"/>
        <v>6</v>
      </c>
      <c r="G124" s="7">
        <f t="shared" si="41"/>
        <v>0</v>
      </c>
      <c r="H124" s="39">
        <f t="shared" si="42"/>
        <v>1971</v>
      </c>
      <c r="I124" s="7">
        <f t="shared" si="43"/>
        <v>0</v>
      </c>
      <c r="J124" s="7">
        <f t="shared" si="44"/>
        <v>-105363</v>
      </c>
    </row>
    <row r="125" spans="1:10" ht="16" hidden="1" outlineLevel="2" x14ac:dyDescent="0.2">
      <c r="A125" s="5" t="s">
        <v>656</v>
      </c>
      <c r="B125" s="3" t="s">
        <v>558</v>
      </c>
      <c r="C125" s="4" t="s">
        <v>559</v>
      </c>
      <c r="D125" t="s">
        <v>657</v>
      </c>
      <c r="E125" s="13" t="s">
        <v>1447</v>
      </c>
      <c r="F125">
        <f t="shared" si="40"/>
        <v>6</v>
      </c>
      <c r="G125" s="7">
        <f t="shared" si="41"/>
        <v>7425659</v>
      </c>
      <c r="H125" s="39">
        <f t="shared" si="42"/>
        <v>4990</v>
      </c>
      <c r="I125" s="7">
        <f t="shared" si="43"/>
        <v>1488.1080160320641</v>
      </c>
      <c r="J125" s="7">
        <f t="shared" si="44"/>
        <v>-115110</v>
      </c>
    </row>
    <row r="126" spans="1:10" ht="16" hidden="1" outlineLevel="2" x14ac:dyDescent="0.2">
      <c r="A126" s="5" t="s">
        <v>658</v>
      </c>
      <c r="B126" s="3" t="s">
        <v>558</v>
      </c>
      <c r="C126" s="4" t="s">
        <v>559</v>
      </c>
      <c r="D126" t="s">
        <v>659</v>
      </c>
      <c r="E126" s="13" t="s">
        <v>1447</v>
      </c>
      <c r="F126">
        <f t="shared" si="40"/>
        <v>6</v>
      </c>
      <c r="G126" s="7">
        <f t="shared" si="41"/>
        <v>0</v>
      </c>
      <c r="H126" s="39">
        <f t="shared" si="42"/>
        <v>1492</v>
      </c>
      <c r="I126" s="7">
        <f t="shared" si="43"/>
        <v>0</v>
      </c>
      <c r="J126" s="7">
        <f t="shared" si="44"/>
        <v>-88676</v>
      </c>
    </row>
    <row r="127" spans="1:10" ht="16" hidden="1" outlineLevel="2" x14ac:dyDescent="0.2">
      <c r="A127" s="5" t="s">
        <v>662</v>
      </c>
      <c r="B127" s="3" t="s">
        <v>558</v>
      </c>
      <c r="C127" s="4" t="s">
        <v>559</v>
      </c>
      <c r="D127" t="s">
        <v>663</v>
      </c>
      <c r="E127" s="13" t="s">
        <v>1447</v>
      </c>
      <c r="F127">
        <f t="shared" si="40"/>
        <v>6</v>
      </c>
      <c r="G127" s="7">
        <f t="shared" si="41"/>
        <v>13239023</v>
      </c>
      <c r="H127" s="39">
        <f t="shared" si="42"/>
        <v>5208</v>
      </c>
      <c r="I127" s="7">
        <f t="shared" si="43"/>
        <v>2542.0551075268818</v>
      </c>
      <c r="J127" s="7">
        <f t="shared" si="44"/>
        <v>-595443</v>
      </c>
    </row>
    <row r="128" spans="1:10" ht="16" hidden="1" outlineLevel="2" x14ac:dyDescent="0.2">
      <c r="A128" s="5" t="s">
        <v>666</v>
      </c>
      <c r="B128" s="3" t="s">
        <v>558</v>
      </c>
      <c r="C128" s="4" t="s">
        <v>559</v>
      </c>
      <c r="D128" t="s">
        <v>667</v>
      </c>
      <c r="E128" s="13" t="s">
        <v>1447</v>
      </c>
      <c r="F128">
        <f t="shared" si="40"/>
        <v>0</v>
      </c>
      <c r="G128" s="7">
        <f t="shared" si="41"/>
        <v>0</v>
      </c>
      <c r="H128" s="39">
        <f t="shared" si="42"/>
        <v>0</v>
      </c>
      <c r="I128" s="7">
        <f t="shared" si="43"/>
        <v>0</v>
      </c>
      <c r="J128" s="7">
        <f t="shared" si="44"/>
        <v>0</v>
      </c>
    </row>
    <row r="129" spans="1:10" ht="16" hidden="1" outlineLevel="2" x14ac:dyDescent="0.2">
      <c r="A129" s="5" t="s">
        <v>668</v>
      </c>
      <c r="B129" s="3" t="s">
        <v>558</v>
      </c>
      <c r="C129" s="4" t="s">
        <v>559</v>
      </c>
      <c r="D129" t="s">
        <v>669</v>
      </c>
      <c r="E129" s="13" t="s">
        <v>1447</v>
      </c>
      <c r="F129">
        <f t="shared" si="40"/>
        <v>5</v>
      </c>
      <c r="G129" s="7">
        <f t="shared" si="41"/>
        <v>9497498</v>
      </c>
      <c r="H129" s="39">
        <f t="shared" si="42"/>
        <v>5377</v>
      </c>
      <c r="I129" s="7">
        <f t="shared" si="43"/>
        <v>1766.319137065278</v>
      </c>
      <c r="J129" s="7">
        <f t="shared" si="44"/>
        <v>-458060</v>
      </c>
    </row>
    <row r="130" spans="1:10" ht="16" hidden="1" outlineLevel="2" x14ac:dyDescent="0.2">
      <c r="A130" s="5" t="s">
        <v>1103</v>
      </c>
      <c r="B130" s="3" t="s">
        <v>558</v>
      </c>
      <c r="C130" s="4" t="s">
        <v>1046</v>
      </c>
      <c r="D130" t="s">
        <v>1104</v>
      </c>
      <c r="E130" s="13" t="s">
        <v>1447</v>
      </c>
      <c r="F130">
        <f t="shared" si="40"/>
        <v>6</v>
      </c>
      <c r="G130" s="7">
        <f t="shared" si="41"/>
        <v>0</v>
      </c>
      <c r="H130" s="39">
        <f t="shared" si="42"/>
        <v>1606</v>
      </c>
      <c r="I130" s="7">
        <f t="shared" si="43"/>
        <v>0</v>
      </c>
      <c r="J130" s="7">
        <f t="shared" si="44"/>
        <v>-68978</v>
      </c>
    </row>
    <row r="131" spans="1:10" ht="16" outlineLevel="1" collapsed="1" x14ac:dyDescent="0.2">
      <c r="A131" s="5"/>
      <c r="B131" s="3"/>
      <c r="E131" s="22" t="s">
        <v>1541</v>
      </c>
      <c r="G131" s="7">
        <f>SUBTOTAL(9,G121:G130)</f>
        <v>80661567</v>
      </c>
      <c r="H131" s="39">
        <f>SUBTOTAL(9,H121:H130)</f>
        <v>39490</v>
      </c>
      <c r="J131" s="7">
        <f>SUBTOTAL(9,J121:J130)</f>
        <v>-3300135</v>
      </c>
    </row>
    <row r="132" spans="1:10" ht="16" hidden="1" outlineLevel="2" x14ac:dyDescent="0.2">
      <c r="A132" s="5" t="s">
        <v>634</v>
      </c>
      <c r="B132" s="3" t="s">
        <v>558</v>
      </c>
      <c r="C132" s="4" t="s">
        <v>559</v>
      </c>
      <c r="D132" t="s">
        <v>635</v>
      </c>
      <c r="E132" s="13" t="s">
        <v>1451</v>
      </c>
      <c r="F132">
        <f t="shared" ref="F132:F137" si="45">VLOOKUP($A132,data,5,FALSE)</f>
        <v>6</v>
      </c>
      <c r="G132" s="7">
        <f t="shared" ref="G132:G137" si="46">VLOOKUP($A132,data,6,FALSE)</f>
        <v>2902722</v>
      </c>
      <c r="H132" s="39">
        <f t="shared" ref="H132:H137" si="47">VLOOKUP($A132,data,7,FALSE)</f>
        <v>3221</v>
      </c>
      <c r="I132" s="7">
        <f t="shared" ref="I132:I137" si="48">VLOOKUP($A132,data,8,FALSE)</f>
        <v>901.18658801614401</v>
      </c>
      <c r="J132" s="7">
        <f t="shared" ref="J132:J137" si="49">VLOOKUP($A132,data,9,FALSE)</f>
        <v>-134057</v>
      </c>
    </row>
    <row r="133" spans="1:10" ht="16" hidden="1" outlineLevel="2" x14ac:dyDescent="0.2">
      <c r="A133" s="5" t="s">
        <v>636</v>
      </c>
      <c r="B133" s="3" t="s">
        <v>558</v>
      </c>
      <c r="C133" s="4" t="s">
        <v>559</v>
      </c>
      <c r="D133" t="s">
        <v>637</v>
      </c>
      <c r="E133" s="13" t="s">
        <v>1451</v>
      </c>
      <c r="F133">
        <f t="shared" si="45"/>
        <v>6</v>
      </c>
      <c r="G133" s="7">
        <f t="shared" si="46"/>
        <v>6238168</v>
      </c>
      <c r="H133" s="39">
        <f t="shared" si="47"/>
        <v>5297</v>
      </c>
      <c r="I133" s="7">
        <f t="shared" si="48"/>
        <v>1177.6794411931282</v>
      </c>
      <c r="J133" s="7">
        <f t="shared" si="49"/>
        <v>-377663</v>
      </c>
    </row>
    <row r="134" spans="1:10" ht="16" hidden="1" outlineLevel="2" x14ac:dyDescent="0.2">
      <c r="A134" s="5" t="s">
        <v>640</v>
      </c>
      <c r="B134" s="3" t="s">
        <v>558</v>
      </c>
      <c r="C134" s="4" t="s">
        <v>559</v>
      </c>
      <c r="D134" t="s">
        <v>641</v>
      </c>
      <c r="E134" s="13" t="s">
        <v>1451</v>
      </c>
      <c r="F134">
        <f t="shared" si="45"/>
        <v>6</v>
      </c>
      <c r="G134" s="7">
        <f t="shared" si="46"/>
        <v>0</v>
      </c>
      <c r="H134" s="39">
        <f t="shared" si="47"/>
        <v>3045</v>
      </c>
      <c r="I134" s="7">
        <f t="shared" si="48"/>
        <v>0</v>
      </c>
      <c r="J134" s="7">
        <f t="shared" si="49"/>
        <v>-104867</v>
      </c>
    </row>
    <row r="135" spans="1:10" ht="16" hidden="1" outlineLevel="2" x14ac:dyDescent="0.2">
      <c r="A135" s="5" t="s">
        <v>642</v>
      </c>
      <c r="B135" s="3" t="s">
        <v>558</v>
      </c>
      <c r="C135" s="4" t="s">
        <v>559</v>
      </c>
      <c r="D135" t="s">
        <v>643</v>
      </c>
      <c r="E135" s="13" t="s">
        <v>1451</v>
      </c>
      <c r="F135">
        <f t="shared" si="45"/>
        <v>6</v>
      </c>
      <c r="G135" s="7">
        <f t="shared" si="46"/>
        <v>542378</v>
      </c>
      <c r="H135" s="39">
        <f t="shared" si="47"/>
        <v>6747</v>
      </c>
      <c r="I135" s="7">
        <f t="shared" si="48"/>
        <v>80.388024307099457</v>
      </c>
      <c r="J135" s="7">
        <f t="shared" si="49"/>
        <v>-593994</v>
      </c>
    </row>
    <row r="136" spans="1:10" ht="16" hidden="1" outlineLevel="2" x14ac:dyDescent="0.2">
      <c r="A136" s="5" t="s">
        <v>644</v>
      </c>
      <c r="B136" s="3" t="s">
        <v>558</v>
      </c>
      <c r="C136" s="4" t="s">
        <v>559</v>
      </c>
      <c r="D136" t="s">
        <v>645</v>
      </c>
      <c r="E136" s="13" t="s">
        <v>1451</v>
      </c>
      <c r="F136">
        <f t="shared" si="45"/>
        <v>6</v>
      </c>
      <c r="G136" s="7">
        <f t="shared" si="46"/>
        <v>5905198</v>
      </c>
      <c r="H136" s="39">
        <f t="shared" si="47"/>
        <v>4101</v>
      </c>
      <c r="I136" s="7">
        <f t="shared" si="48"/>
        <v>1439.9409900024384</v>
      </c>
      <c r="J136" s="7">
        <f t="shared" si="49"/>
        <v>-116531</v>
      </c>
    </row>
    <row r="137" spans="1:10" ht="16" hidden="1" outlineLevel="2" x14ac:dyDescent="0.2">
      <c r="A137" s="5" t="s">
        <v>646</v>
      </c>
      <c r="B137" s="3" t="s">
        <v>558</v>
      </c>
      <c r="C137" s="4" t="s">
        <v>559</v>
      </c>
      <c r="D137" t="s">
        <v>647</v>
      </c>
      <c r="E137" s="13" t="s">
        <v>1451</v>
      </c>
      <c r="F137">
        <f t="shared" si="45"/>
        <v>6</v>
      </c>
      <c r="G137" s="7">
        <f t="shared" si="46"/>
        <v>4996746</v>
      </c>
      <c r="H137" s="39">
        <f t="shared" si="47"/>
        <v>2818</v>
      </c>
      <c r="I137" s="7">
        <f t="shared" si="48"/>
        <v>1773.153300212917</v>
      </c>
      <c r="J137" s="7">
        <f t="shared" si="49"/>
        <v>-217032</v>
      </c>
    </row>
    <row r="138" spans="1:10" ht="16" outlineLevel="1" collapsed="1" x14ac:dyDescent="0.2">
      <c r="A138" s="5"/>
      <c r="B138" s="3"/>
      <c r="E138" s="22" t="s">
        <v>1542</v>
      </c>
      <c r="G138" s="7">
        <f>SUBTOTAL(9,G132:G137)</f>
        <v>20585212</v>
      </c>
      <c r="H138" s="39">
        <f>SUBTOTAL(9,H132:H137)</f>
        <v>25229</v>
      </c>
      <c r="J138" s="7">
        <f>SUBTOTAL(9,J132:J137)</f>
        <v>-1544144</v>
      </c>
    </row>
    <row r="139" spans="1:10" ht="16" hidden="1" outlineLevel="2" x14ac:dyDescent="0.2">
      <c r="A139" s="5" t="s">
        <v>564</v>
      </c>
      <c r="B139" s="3" t="s">
        <v>558</v>
      </c>
      <c r="C139" s="4" t="s">
        <v>559</v>
      </c>
      <c r="D139" t="s">
        <v>565</v>
      </c>
      <c r="E139" s="13" t="s">
        <v>1446</v>
      </c>
      <c r="F139">
        <f t="shared" ref="F139:F144" si="50">VLOOKUP($A139,data,5,FALSE)</f>
        <v>5</v>
      </c>
      <c r="G139" s="7">
        <f t="shared" ref="G139:G144" si="51">VLOOKUP($A139,data,6,FALSE)</f>
        <v>36860020</v>
      </c>
      <c r="H139" s="39">
        <f t="shared" ref="H139:H144" si="52">VLOOKUP($A139,data,7,FALSE)</f>
        <v>7377</v>
      </c>
      <c r="I139" s="7">
        <f t="shared" ref="I139:I144" si="53">VLOOKUP($A139,data,8,FALSE)</f>
        <v>4996.6137996475536</v>
      </c>
      <c r="J139" s="7">
        <f t="shared" ref="J139:J144" si="54">VLOOKUP($A139,data,9,FALSE)</f>
        <v>-1446221</v>
      </c>
    </row>
    <row r="140" spans="1:10" ht="16" hidden="1" outlineLevel="2" x14ac:dyDescent="0.2">
      <c r="A140" s="5" t="s">
        <v>566</v>
      </c>
      <c r="B140" s="3" t="s">
        <v>558</v>
      </c>
      <c r="C140" s="4" t="s">
        <v>559</v>
      </c>
      <c r="D140" t="s">
        <v>567</v>
      </c>
      <c r="E140" s="13" t="s">
        <v>1446</v>
      </c>
      <c r="F140">
        <f t="shared" si="50"/>
        <v>5</v>
      </c>
      <c r="G140" s="7">
        <f t="shared" si="51"/>
        <v>13579035</v>
      </c>
      <c r="H140" s="39">
        <f t="shared" si="52"/>
        <v>7336</v>
      </c>
      <c r="I140" s="7">
        <f t="shared" si="53"/>
        <v>1851.0134950926936</v>
      </c>
      <c r="J140" s="7">
        <f t="shared" si="54"/>
        <v>-511531</v>
      </c>
    </row>
    <row r="141" spans="1:10" ht="16" hidden="1" outlineLevel="2" x14ac:dyDescent="0.2">
      <c r="A141" s="5" t="s">
        <v>570</v>
      </c>
      <c r="B141" s="3" t="s">
        <v>558</v>
      </c>
      <c r="C141" s="4" t="s">
        <v>559</v>
      </c>
      <c r="D141" t="s">
        <v>571</v>
      </c>
      <c r="E141" s="13" t="s">
        <v>1446</v>
      </c>
      <c r="F141">
        <f t="shared" si="50"/>
        <v>6</v>
      </c>
      <c r="G141" s="7">
        <f t="shared" si="51"/>
        <v>5946767</v>
      </c>
      <c r="H141" s="39">
        <f t="shared" si="52"/>
        <v>7138</v>
      </c>
      <c r="I141" s="7">
        <f t="shared" si="53"/>
        <v>833.11389745026622</v>
      </c>
      <c r="J141" s="7">
        <f t="shared" si="54"/>
        <v>-244996</v>
      </c>
    </row>
    <row r="142" spans="1:10" ht="16" hidden="1" outlineLevel="2" x14ac:dyDescent="0.2">
      <c r="A142" s="5" t="s">
        <v>612</v>
      </c>
      <c r="B142" s="3" t="s">
        <v>558</v>
      </c>
      <c r="C142" s="4" t="s">
        <v>559</v>
      </c>
      <c r="D142" t="s">
        <v>613</v>
      </c>
      <c r="E142" s="13" t="s">
        <v>1446</v>
      </c>
      <c r="F142">
        <f t="shared" si="50"/>
        <v>5</v>
      </c>
      <c r="G142" s="7">
        <f t="shared" si="51"/>
        <v>2246970</v>
      </c>
      <c r="H142" s="39">
        <f t="shared" si="52"/>
        <v>2195</v>
      </c>
      <c r="I142" s="7">
        <f t="shared" si="53"/>
        <v>1023.6765375854214</v>
      </c>
      <c r="J142" s="7">
        <f t="shared" si="54"/>
        <v>-101106</v>
      </c>
    </row>
    <row r="143" spans="1:10" ht="16" hidden="1" outlineLevel="2" x14ac:dyDescent="0.2">
      <c r="A143" s="5" t="s">
        <v>664</v>
      </c>
      <c r="B143" s="3" t="s">
        <v>558</v>
      </c>
      <c r="C143" s="4" t="s">
        <v>559</v>
      </c>
      <c r="D143" t="s">
        <v>665</v>
      </c>
      <c r="E143" s="13" t="s">
        <v>1446</v>
      </c>
      <c r="F143">
        <f t="shared" si="50"/>
        <v>6</v>
      </c>
      <c r="G143" s="7">
        <f t="shared" si="51"/>
        <v>1235965</v>
      </c>
      <c r="H143" s="39">
        <f t="shared" si="52"/>
        <v>2830</v>
      </c>
      <c r="I143" s="7">
        <f t="shared" si="53"/>
        <v>436.73674911660777</v>
      </c>
      <c r="J143" s="7">
        <f t="shared" si="54"/>
        <v>-87888</v>
      </c>
    </row>
    <row r="144" spans="1:10" ht="16" hidden="1" outlineLevel="2" x14ac:dyDescent="0.2">
      <c r="A144" s="5" t="s">
        <v>670</v>
      </c>
      <c r="B144" s="3" t="s">
        <v>558</v>
      </c>
      <c r="C144" s="4" t="s">
        <v>559</v>
      </c>
      <c r="D144" t="s">
        <v>671</v>
      </c>
      <c r="E144" s="13" t="s">
        <v>1446</v>
      </c>
      <c r="F144">
        <f t="shared" si="50"/>
        <v>6</v>
      </c>
      <c r="G144" s="7">
        <f t="shared" si="51"/>
        <v>5913555</v>
      </c>
      <c r="H144" s="39">
        <f t="shared" si="52"/>
        <v>6930</v>
      </c>
      <c r="I144" s="7">
        <f t="shared" si="53"/>
        <v>853.32683982683977</v>
      </c>
      <c r="J144" s="7">
        <f t="shared" si="54"/>
        <v>-174036</v>
      </c>
    </row>
    <row r="145" spans="1:10" ht="16" outlineLevel="1" collapsed="1" x14ac:dyDescent="0.2">
      <c r="A145" s="5"/>
      <c r="B145" s="3"/>
      <c r="E145" s="22" t="s">
        <v>1543</v>
      </c>
      <c r="G145" s="7">
        <f>SUBTOTAL(9,G139:G144)</f>
        <v>65782312</v>
      </c>
      <c r="H145" s="39">
        <f>SUBTOTAL(9,H139:H144)</f>
        <v>33806</v>
      </c>
      <c r="J145" s="7">
        <f>SUBTOTAL(9,J139:J144)</f>
        <v>-2565778</v>
      </c>
    </row>
    <row r="146" spans="1:10" ht="16" hidden="1" outlineLevel="2" x14ac:dyDescent="0.2">
      <c r="A146" s="5" t="s">
        <v>562</v>
      </c>
      <c r="B146" s="3" t="s">
        <v>558</v>
      </c>
      <c r="C146" s="4" t="s">
        <v>559</v>
      </c>
      <c r="D146" t="s">
        <v>563</v>
      </c>
      <c r="E146" s="13" t="s">
        <v>1443</v>
      </c>
      <c r="F146">
        <f t="shared" ref="F146:F152" si="55">VLOOKUP($A146,data,5,FALSE)</f>
        <v>0</v>
      </c>
      <c r="G146" s="7">
        <f t="shared" ref="G146:G152" si="56">VLOOKUP($A146,data,6,FALSE)</f>
        <v>0</v>
      </c>
      <c r="H146" s="39">
        <f t="shared" ref="H146:H152" si="57">VLOOKUP($A146,data,7,FALSE)</f>
        <v>0</v>
      </c>
      <c r="I146" s="7">
        <f t="shared" ref="I146:I152" si="58">VLOOKUP($A146,data,8,FALSE)</f>
        <v>0</v>
      </c>
      <c r="J146" s="7">
        <f t="shared" ref="J146:J152" si="59">VLOOKUP($A146,data,9,FALSE)</f>
        <v>0</v>
      </c>
    </row>
    <row r="147" spans="1:10" ht="16" hidden="1" outlineLevel="2" x14ac:dyDescent="0.2">
      <c r="A147" s="5" t="s">
        <v>564</v>
      </c>
      <c r="B147" s="3" t="s">
        <v>558</v>
      </c>
      <c r="C147" s="4" t="s">
        <v>559</v>
      </c>
      <c r="D147" t="s">
        <v>565</v>
      </c>
      <c r="E147" s="13" t="s">
        <v>1443</v>
      </c>
      <c r="F147">
        <f t="shared" si="55"/>
        <v>5</v>
      </c>
      <c r="G147" s="7">
        <f t="shared" si="56"/>
        <v>36860020</v>
      </c>
      <c r="H147" s="39">
        <f t="shared" si="57"/>
        <v>7377</v>
      </c>
      <c r="I147" s="7">
        <f t="shared" si="58"/>
        <v>4996.6137996475536</v>
      </c>
      <c r="J147" s="7">
        <f t="shared" si="59"/>
        <v>-1446221</v>
      </c>
    </row>
    <row r="148" spans="1:10" ht="16" hidden="1" outlineLevel="2" x14ac:dyDescent="0.2">
      <c r="A148" s="5" t="s">
        <v>566</v>
      </c>
      <c r="B148" s="3" t="s">
        <v>558</v>
      </c>
      <c r="C148" s="4" t="s">
        <v>559</v>
      </c>
      <c r="D148" t="s">
        <v>567</v>
      </c>
      <c r="E148" s="13" t="s">
        <v>1443</v>
      </c>
      <c r="F148">
        <f t="shared" si="55"/>
        <v>5</v>
      </c>
      <c r="G148" s="7">
        <f t="shared" si="56"/>
        <v>13579035</v>
      </c>
      <c r="H148" s="39">
        <f t="shared" si="57"/>
        <v>7336</v>
      </c>
      <c r="I148" s="7">
        <f t="shared" si="58"/>
        <v>1851.0134950926936</v>
      </c>
      <c r="J148" s="7">
        <f t="shared" si="59"/>
        <v>-511531</v>
      </c>
    </row>
    <row r="149" spans="1:10" ht="16" hidden="1" outlineLevel="2" x14ac:dyDescent="0.2">
      <c r="A149" s="5" t="s">
        <v>576</v>
      </c>
      <c r="B149" s="3" t="s">
        <v>558</v>
      </c>
      <c r="C149" s="4" t="s">
        <v>559</v>
      </c>
      <c r="D149" t="s">
        <v>577</v>
      </c>
      <c r="E149" s="13" t="s">
        <v>1443</v>
      </c>
      <c r="F149">
        <f t="shared" si="55"/>
        <v>3</v>
      </c>
      <c r="G149" s="7">
        <f t="shared" si="56"/>
        <v>34283592</v>
      </c>
      <c r="H149" s="39">
        <f t="shared" si="57"/>
        <v>3825</v>
      </c>
      <c r="I149" s="7">
        <f t="shared" si="58"/>
        <v>8963.030588235295</v>
      </c>
      <c r="J149" s="7">
        <f t="shared" si="59"/>
        <v>-873735</v>
      </c>
    </row>
    <row r="150" spans="1:10" ht="16" hidden="1" outlineLevel="2" x14ac:dyDescent="0.2">
      <c r="A150" s="5" t="s">
        <v>578</v>
      </c>
      <c r="B150" s="3" t="s">
        <v>558</v>
      </c>
      <c r="C150" s="4" t="s">
        <v>559</v>
      </c>
      <c r="D150" t="s">
        <v>579</v>
      </c>
      <c r="E150" s="13" t="s">
        <v>1443</v>
      </c>
      <c r="F150">
        <f t="shared" si="55"/>
        <v>3</v>
      </c>
      <c r="G150" s="7">
        <f t="shared" si="56"/>
        <v>42693739</v>
      </c>
      <c r="H150" s="39">
        <f t="shared" si="57"/>
        <v>6864</v>
      </c>
      <c r="I150" s="7">
        <f t="shared" si="58"/>
        <v>6219.9503205128203</v>
      </c>
      <c r="J150" s="7">
        <f t="shared" si="59"/>
        <v>-1695149</v>
      </c>
    </row>
    <row r="151" spans="1:10" ht="16" hidden="1" outlineLevel="2" x14ac:dyDescent="0.2">
      <c r="A151" s="5" t="s">
        <v>580</v>
      </c>
      <c r="B151" s="3" t="s">
        <v>558</v>
      </c>
      <c r="C151" s="4" t="s">
        <v>559</v>
      </c>
      <c r="D151" t="s">
        <v>581</v>
      </c>
      <c r="E151" s="13" t="s">
        <v>1443</v>
      </c>
      <c r="F151">
        <f t="shared" si="55"/>
        <v>6</v>
      </c>
      <c r="G151" s="7">
        <f t="shared" si="56"/>
        <v>13498427</v>
      </c>
      <c r="H151" s="39">
        <f t="shared" si="57"/>
        <v>4604</v>
      </c>
      <c r="I151" s="7">
        <f t="shared" si="58"/>
        <v>2931.8911815812339</v>
      </c>
      <c r="J151" s="7">
        <f t="shared" si="59"/>
        <v>-511322</v>
      </c>
    </row>
    <row r="152" spans="1:10" ht="16" hidden="1" outlineLevel="2" x14ac:dyDescent="0.2">
      <c r="A152" s="5" t="s">
        <v>610</v>
      </c>
      <c r="B152" s="3" t="s">
        <v>558</v>
      </c>
      <c r="C152" s="4" t="s">
        <v>559</v>
      </c>
      <c r="D152" t="s">
        <v>611</v>
      </c>
      <c r="E152" s="13" t="s">
        <v>1443</v>
      </c>
      <c r="F152">
        <f t="shared" si="55"/>
        <v>6</v>
      </c>
      <c r="G152" s="7">
        <f t="shared" si="56"/>
        <v>879078</v>
      </c>
      <c r="H152" s="39">
        <f t="shared" si="57"/>
        <v>1533</v>
      </c>
      <c r="I152" s="7">
        <f t="shared" si="58"/>
        <v>573.43639921722115</v>
      </c>
      <c r="J152" s="7">
        <f t="shared" si="59"/>
        <v>-48067</v>
      </c>
    </row>
    <row r="153" spans="1:10" ht="16" outlineLevel="1" collapsed="1" x14ac:dyDescent="0.2">
      <c r="A153" s="5"/>
      <c r="B153" s="3"/>
      <c r="E153" s="22" t="s">
        <v>1544</v>
      </c>
      <c r="G153" s="7">
        <f>SUBTOTAL(9,G146:G152)</f>
        <v>141793891</v>
      </c>
      <c r="H153" s="39">
        <f>SUBTOTAL(9,H146:H152)</f>
        <v>31539</v>
      </c>
      <c r="J153" s="7">
        <f>SUBTOTAL(9,J146:J152)</f>
        <v>-5086025</v>
      </c>
    </row>
    <row r="154" spans="1:10" ht="16" hidden="1" outlineLevel="2" x14ac:dyDescent="0.2">
      <c r="A154" s="5" t="s">
        <v>562</v>
      </c>
      <c r="B154" s="3" t="s">
        <v>558</v>
      </c>
      <c r="C154" s="4" t="s">
        <v>559</v>
      </c>
      <c r="D154" t="s">
        <v>563</v>
      </c>
      <c r="E154" s="13" t="s">
        <v>1444</v>
      </c>
      <c r="F154">
        <f t="shared" ref="F154:F164" si="60">VLOOKUP($A154,data,5,FALSE)</f>
        <v>0</v>
      </c>
      <c r="G154" s="7">
        <f t="shared" ref="G154:G164" si="61">VLOOKUP($A154,data,6,FALSE)</f>
        <v>0</v>
      </c>
      <c r="H154" s="39">
        <f t="shared" ref="H154:H164" si="62">VLOOKUP($A154,data,7,FALSE)</f>
        <v>0</v>
      </c>
      <c r="I154" s="7">
        <f t="shared" ref="I154:I164" si="63">VLOOKUP($A154,data,8,FALSE)</f>
        <v>0</v>
      </c>
      <c r="J154" s="7">
        <f t="shared" ref="J154:J164" si="64">VLOOKUP($A154,data,9,FALSE)</f>
        <v>0</v>
      </c>
    </row>
    <row r="155" spans="1:10" ht="16" hidden="1" outlineLevel="2" x14ac:dyDescent="0.2">
      <c r="A155" s="5" t="s">
        <v>592</v>
      </c>
      <c r="B155" s="3" t="s">
        <v>558</v>
      </c>
      <c r="C155" s="4" t="s">
        <v>559</v>
      </c>
      <c r="D155" t="s">
        <v>593</v>
      </c>
      <c r="E155" s="13" t="s">
        <v>1444</v>
      </c>
      <c r="F155">
        <f t="shared" si="60"/>
        <v>5</v>
      </c>
      <c r="G155" s="7">
        <f t="shared" si="61"/>
        <v>7632392</v>
      </c>
      <c r="H155" s="39">
        <f t="shared" si="62"/>
        <v>3323</v>
      </c>
      <c r="I155" s="7">
        <f t="shared" si="63"/>
        <v>2296.8377971712307</v>
      </c>
      <c r="J155" s="7">
        <f t="shared" si="64"/>
        <v>-632083</v>
      </c>
    </row>
    <row r="156" spans="1:10" ht="16" hidden="1" outlineLevel="2" x14ac:dyDescent="0.2">
      <c r="A156" s="5" t="s">
        <v>594</v>
      </c>
      <c r="B156" s="3" t="s">
        <v>558</v>
      </c>
      <c r="C156" s="4" t="s">
        <v>559</v>
      </c>
      <c r="D156" t="s">
        <v>595</v>
      </c>
      <c r="E156" s="13" t="s">
        <v>1444</v>
      </c>
      <c r="F156">
        <f t="shared" si="60"/>
        <v>6</v>
      </c>
      <c r="G156" s="7">
        <f t="shared" si="61"/>
        <v>4177243</v>
      </c>
      <c r="H156" s="39">
        <f t="shared" si="62"/>
        <v>1873</v>
      </c>
      <c r="I156" s="7">
        <f t="shared" si="63"/>
        <v>2230.2418579818473</v>
      </c>
      <c r="J156" s="7">
        <f t="shared" si="64"/>
        <v>-129435</v>
      </c>
    </row>
    <row r="157" spans="1:10" ht="16" hidden="1" outlineLevel="2" x14ac:dyDescent="0.2">
      <c r="A157" s="5" t="s">
        <v>596</v>
      </c>
      <c r="B157" s="3" t="s">
        <v>558</v>
      </c>
      <c r="C157" s="4" t="s">
        <v>559</v>
      </c>
      <c r="D157" t="s">
        <v>597</v>
      </c>
      <c r="E157" s="13" t="s">
        <v>1444</v>
      </c>
      <c r="F157">
        <f t="shared" si="60"/>
        <v>6</v>
      </c>
      <c r="G157" s="7">
        <f t="shared" si="61"/>
        <v>1138422</v>
      </c>
      <c r="H157" s="39">
        <f t="shared" si="62"/>
        <v>3962</v>
      </c>
      <c r="I157" s="7">
        <f t="shared" si="63"/>
        <v>287.33518425037857</v>
      </c>
      <c r="J157" s="7">
        <f t="shared" si="64"/>
        <v>-107100</v>
      </c>
    </row>
    <row r="158" spans="1:10" ht="16" hidden="1" outlineLevel="2" x14ac:dyDescent="0.2">
      <c r="A158" s="5" t="s">
        <v>614</v>
      </c>
      <c r="B158" s="3" t="s">
        <v>558</v>
      </c>
      <c r="C158" s="4" t="s">
        <v>559</v>
      </c>
      <c r="D158" t="s">
        <v>615</v>
      </c>
      <c r="E158" s="13" t="s">
        <v>1444</v>
      </c>
      <c r="F158">
        <f t="shared" si="60"/>
        <v>5</v>
      </c>
      <c r="G158" s="7">
        <f t="shared" si="61"/>
        <v>3309153</v>
      </c>
      <c r="H158" s="39">
        <f t="shared" si="62"/>
        <v>1847</v>
      </c>
      <c r="I158" s="7">
        <f t="shared" si="63"/>
        <v>1791.6367081754197</v>
      </c>
      <c r="J158" s="7">
        <f t="shared" si="64"/>
        <v>-310241</v>
      </c>
    </row>
    <row r="159" spans="1:10" ht="16" hidden="1" outlineLevel="2" x14ac:dyDescent="0.2">
      <c r="A159" s="5" t="s">
        <v>624</v>
      </c>
      <c r="B159" s="3" t="s">
        <v>558</v>
      </c>
      <c r="C159" s="4" t="s">
        <v>559</v>
      </c>
      <c r="D159" t="s">
        <v>625</v>
      </c>
      <c r="E159" s="13" t="s">
        <v>1444</v>
      </c>
      <c r="F159">
        <f t="shared" si="60"/>
        <v>5</v>
      </c>
      <c r="G159" s="7">
        <f t="shared" si="61"/>
        <v>24349262</v>
      </c>
      <c r="H159" s="39">
        <f t="shared" si="62"/>
        <v>8338</v>
      </c>
      <c r="I159" s="7">
        <f t="shared" si="63"/>
        <v>2920.2760853921804</v>
      </c>
      <c r="J159" s="7">
        <f t="shared" si="64"/>
        <v>-792987</v>
      </c>
    </row>
    <row r="160" spans="1:10" ht="16" hidden="1" outlineLevel="2" x14ac:dyDescent="0.2">
      <c r="A160" s="5" t="s">
        <v>632</v>
      </c>
      <c r="B160" s="3" t="s">
        <v>558</v>
      </c>
      <c r="C160" s="4" t="s">
        <v>559</v>
      </c>
      <c r="D160" t="s">
        <v>633</v>
      </c>
      <c r="E160" s="13" t="s">
        <v>1444</v>
      </c>
      <c r="F160">
        <f t="shared" si="60"/>
        <v>6</v>
      </c>
      <c r="G160" s="7">
        <f t="shared" si="61"/>
        <v>1077623</v>
      </c>
      <c r="H160" s="39">
        <f t="shared" si="62"/>
        <v>1663</v>
      </c>
      <c r="I160" s="7">
        <f t="shared" si="63"/>
        <v>647.99939867708963</v>
      </c>
      <c r="J160" s="7">
        <f t="shared" si="64"/>
        <v>-130777</v>
      </c>
    </row>
    <row r="161" spans="1:10" ht="16" hidden="1" outlineLevel="2" x14ac:dyDescent="0.2">
      <c r="A161" s="5" t="s">
        <v>638</v>
      </c>
      <c r="B161" s="3" t="s">
        <v>558</v>
      </c>
      <c r="C161" s="4" t="s">
        <v>559</v>
      </c>
      <c r="D161" t="s">
        <v>639</v>
      </c>
      <c r="E161" s="13" t="s">
        <v>1444</v>
      </c>
      <c r="F161">
        <f t="shared" si="60"/>
        <v>6</v>
      </c>
      <c r="G161" s="7">
        <f t="shared" si="61"/>
        <v>4281886</v>
      </c>
      <c r="H161" s="39">
        <f t="shared" si="62"/>
        <v>1603</v>
      </c>
      <c r="I161" s="7">
        <f t="shared" si="63"/>
        <v>2671.1703056768561</v>
      </c>
      <c r="J161" s="7">
        <f t="shared" si="64"/>
        <v>-72100</v>
      </c>
    </row>
    <row r="162" spans="1:10" ht="16" hidden="1" outlineLevel="2" x14ac:dyDescent="0.2">
      <c r="A162" s="5" t="s">
        <v>646</v>
      </c>
      <c r="B162" s="3" t="s">
        <v>558</v>
      </c>
      <c r="C162" s="4" t="s">
        <v>559</v>
      </c>
      <c r="D162" t="s">
        <v>647</v>
      </c>
      <c r="E162" s="13" t="s">
        <v>1444</v>
      </c>
      <c r="F162">
        <f t="shared" si="60"/>
        <v>6</v>
      </c>
      <c r="G162" s="7">
        <f t="shared" si="61"/>
        <v>4996746</v>
      </c>
      <c r="H162" s="39">
        <f t="shared" si="62"/>
        <v>2818</v>
      </c>
      <c r="I162" s="7">
        <f t="shared" si="63"/>
        <v>1773.153300212917</v>
      </c>
      <c r="J162" s="7">
        <f t="shared" si="64"/>
        <v>-217032</v>
      </c>
    </row>
    <row r="163" spans="1:10" ht="16" hidden="1" outlineLevel="2" x14ac:dyDescent="0.2">
      <c r="A163" s="5" t="s">
        <v>648</v>
      </c>
      <c r="B163" s="3" t="s">
        <v>558</v>
      </c>
      <c r="C163" s="4" t="s">
        <v>559</v>
      </c>
      <c r="D163" t="s">
        <v>649</v>
      </c>
      <c r="E163" s="13" t="s">
        <v>1444</v>
      </c>
      <c r="F163">
        <f t="shared" si="60"/>
        <v>6</v>
      </c>
      <c r="G163" s="7">
        <f t="shared" si="61"/>
        <v>1303835</v>
      </c>
      <c r="H163" s="39">
        <f t="shared" si="62"/>
        <v>1328</v>
      </c>
      <c r="I163" s="7">
        <f t="shared" si="63"/>
        <v>981.80346385542168</v>
      </c>
      <c r="J163" s="7">
        <f t="shared" si="64"/>
        <v>-107794</v>
      </c>
    </row>
    <row r="164" spans="1:10" ht="16" hidden="1" outlineLevel="2" x14ac:dyDescent="0.2">
      <c r="A164" s="5" t="s">
        <v>650</v>
      </c>
      <c r="B164" s="3" t="s">
        <v>558</v>
      </c>
      <c r="C164" s="4" t="s">
        <v>559</v>
      </c>
      <c r="D164" t="s">
        <v>651</v>
      </c>
      <c r="E164" s="13" t="s">
        <v>1444</v>
      </c>
      <c r="F164">
        <f t="shared" si="60"/>
        <v>6</v>
      </c>
      <c r="G164" s="7">
        <f t="shared" si="61"/>
        <v>948637</v>
      </c>
      <c r="H164" s="39">
        <f t="shared" si="62"/>
        <v>2538</v>
      </c>
      <c r="I164" s="7">
        <f t="shared" si="63"/>
        <v>373.77344365642239</v>
      </c>
      <c r="J164" s="7">
        <f t="shared" si="64"/>
        <v>-111998</v>
      </c>
    </row>
    <row r="165" spans="1:10" ht="16" outlineLevel="1" collapsed="1" x14ac:dyDescent="0.2">
      <c r="A165" s="5"/>
      <c r="B165" s="3"/>
      <c r="E165" s="22" t="s">
        <v>1545</v>
      </c>
      <c r="G165" s="7">
        <f>SUBTOTAL(9,G154:G164)</f>
        <v>53215199</v>
      </c>
      <c r="H165" s="39">
        <f>SUBTOTAL(9,H154:H164)</f>
        <v>29293</v>
      </c>
      <c r="J165" s="7">
        <f>SUBTOTAL(9,J154:J164)</f>
        <v>-2611547</v>
      </c>
    </row>
    <row r="166" spans="1:10" ht="16" hidden="1" outlineLevel="2" x14ac:dyDescent="0.2">
      <c r="A166" s="5" t="s">
        <v>582</v>
      </c>
      <c r="B166" s="3" t="s">
        <v>558</v>
      </c>
      <c r="C166" s="4" t="s">
        <v>559</v>
      </c>
      <c r="D166" t="s">
        <v>583</v>
      </c>
      <c r="E166" s="13" t="s">
        <v>1449</v>
      </c>
      <c r="F166">
        <f t="shared" ref="F166:F172" si="65">VLOOKUP($A166,data,5,FALSE)</f>
        <v>6</v>
      </c>
      <c r="G166" s="7">
        <f t="shared" ref="G166:G172" si="66">VLOOKUP($A166,data,6,FALSE)</f>
        <v>5864126</v>
      </c>
      <c r="H166" s="39">
        <f t="shared" ref="H166:H172" si="67">VLOOKUP($A166,data,7,FALSE)</f>
        <v>5498</v>
      </c>
      <c r="I166" s="7">
        <f t="shared" ref="I166:I172" si="68">VLOOKUP($A166,data,8,FALSE)</f>
        <v>1066.5925791196798</v>
      </c>
      <c r="J166" s="7">
        <f t="shared" ref="J166:J172" si="69">VLOOKUP($A166,data,9,FALSE)</f>
        <v>-371219</v>
      </c>
    </row>
    <row r="167" spans="1:10" ht="16" hidden="1" outlineLevel="2" x14ac:dyDescent="0.2">
      <c r="A167" s="5" t="s">
        <v>588</v>
      </c>
      <c r="B167" s="3" t="s">
        <v>558</v>
      </c>
      <c r="C167" s="4" t="s">
        <v>559</v>
      </c>
      <c r="D167" t="s">
        <v>589</v>
      </c>
      <c r="E167" s="13" t="s">
        <v>1449</v>
      </c>
      <c r="F167">
        <f t="shared" si="65"/>
        <v>6</v>
      </c>
      <c r="G167" s="7">
        <f t="shared" si="66"/>
        <v>4766034</v>
      </c>
      <c r="H167" s="39">
        <f t="shared" si="67"/>
        <v>2792</v>
      </c>
      <c r="I167" s="7">
        <f t="shared" si="68"/>
        <v>1707.0322349570201</v>
      </c>
      <c r="J167" s="7">
        <f t="shared" si="69"/>
        <v>-284610</v>
      </c>
    </row>
    <row r="168" spans="1:10" ht="16" hidden="1" outlineLevel="2" x14ac:dyDescent="0.2">
      <c r="A168" s="5" t="s">
        <v>590</v>
      </c>
      <c r="B168" s="3" t="s">
        <v>558</v>
      </c>
      <c r="C168" s="4" t="s">
        <v>559</v>
      </c>
      <c r="D168" t="s">
        <v>591</v>
      </c>
      <c r="E168" s="13" t="s">
        <v>1449</v>
      </c>
      <c r="F168">
        <f t="shared" si="65"/>
        <v>5</v>
      </c>
      <c r="G168" s="7">
        <f t="shared" si="66"/>
        <v>0</v>
      </c>
      <c r="H168" s="39">
        <f t="shared" si="67"/>
        <v>2406</v>
      </c>
      <c r="I168" s="7">
        <f t="shared" si="68"/>
        <v>0</v>
      </c>
      <c r="J168" s="7">
        <f t="shared" si="69"/>
        <v>-874779</v>
      </c>
    </row>
    <row r="169" spans="1:10" ht="16" hidden="1" outlineLevel="2" x14ac:dyDescent="0.2">
      <c r="A169" s="5" t="s">
        <v>598</v>
      </c>
      <c r="B169" s="3" t="s">
        <v>558</v>
      </c>
      <c r="C169" s="4" t="s">
        <v>559</v>
      </c>
      <c r="D169" t="s">
        <v>599</v>
      </c>
      <c r="E169" s="13" t="s">
        <v>1449</v>
      </c>
      <c r="F169">
        <f t="shared" si="65"/>
        <v>5</v>
      </c>
      <c r="G169" s="7">
        <f t="shared" si="66"/>
        <v>1290168</v>
      </c>
      <c r="H169" s="39">
        <f t="shared" si="67"/>
        <v>1141</v>
      </c>
      <c r="I169" s="7">
        <f t="shared" si="68"/>
        <v>1130.7344434706397</v>
      </c>
      <c r="J169" s="7">
        <f t="shared" si="69"/>
        <v>-113406</v>
      </c>
    </row>
    <row r="170" spans="1:10" ht="16" hidden="1" outlineLevel="2" x14ac:dyDescent="0.2">
      <c r="A170" s="5" t="s">
        <v>600</v>
      </c>
      <c r="B170" s="3" t="s">
        <v>558</v>
      </c>
      <c r="C170" s="4" t="s">
        <v>559</v>
      </c>
      <c r="D170" t="s">
        <v>601</v>
      </c>
      <c r="E170" s="13" t="s">
        <v>1449</v>
      </c>
      <c r="F170">
        <f t="shared" si="65"/>
        <v>6</v>
      </c>
      <c r="G170" s="7">
        <f t="shared" si="66"/>
        <v>6261032</v>
      </c>
      <c r="H170" s="39">
        <f t="shared" si="67"/>
        <v>2858</v>
      </c>
      <c r="I170" s="7">
        <f t="shared" si="68"/>
        <v>2190.7039888033592</v>
      </c>
      <c r="J170" s="7">
        <f t="shared" si="69"/>
        <v>-106172</v>
      </c>
    </row>
    <row r="171" spans="1:10" ht="16" hidden="1" outlineLevel="2" x14ac:dyDescent="0.2">
      <c r="A171" s="5" t="s">
        <v>620</v>
      </c>
      <c r="B171" s="3" t="s">
        <v>558</v>
      </c>
      <c r="C171" s="4" t="s">
        <v>559</v>
      </c>
      <c r="D171" t="s">
        <v>621</v>
      </c>
      <c r="E171" s="13" t="s">
        <v>1449</v>
      </c>
      <c r="F171">
        <f t="shared" si="65"/>
        <v>5</v>
      </c>
      <c r="G171" s="7">
        <f t="shared" si="66"/>
        <v>105176</v>
      </c>
      <c r="H171" s="39">
        <f t="shared" si="67"/>
        <v>680</v>
      </c>
      <c r="I171" s="7">
        <f t="shared" si="68"/>
        <v>154.6705882352941</v>
      </c>
      <c r="J171" s="7">
        <f t="shared" si="69"/>
        <v>-127581</v>
      </c>
    </row>
    <row r="172" spans="1:10" ht="16" hidden="1" outlineLevel="2" x14ac:dyDescent="0.2">
      <c r="A172" s="5" t="s">
        <v>628</v>
      </c>
      <c r="B172" s="3" t="s">
        <v>558</v>
      </c>
      <c r="C172" s="4" t="s">
        <v>559</v>
      </c>
      <c r="D172" t="s">
        <v>629</v>
      </c>
      <c r="E172" s="13" t="s">
        <v>1449</v>
      </c>
      <c r="F172">
        <f t="shared" si="65"/>
        <v>5</v>
      </c>
      <c r="G172" s="7">
        <f t="shared" si="66"/>
        <v>0</v>
      </c>
      <c r="H172" s="39">
        <f t="shared" si="67"/>
        <v>3617</v>
      </c>
      <c r="I172" s="7">
        <f t="shared" si="68"/>
        <v>0</v>
      </c>
      <c r="J172" s="7">
        <f t="shared" si="69"/>
        <v>-458871</v>
      </c>
    </row>
    <row r="173" spans="1:10" ht="16" outlineLevel="1" collapsed="1" x14ac:dyDescent="0.2">
      <c r="A173" s="5"/>
      <c r="B173" s="3"/>
      <c r="E173" s="22" t="s">
        <v>1546</v>
      </c>
      <c r="G173" s="7">
        <f>SUBTOTAL(9,G166:G172)</f>
        <v>18286536</v>
      </c>
      <c r="H173" s="39">
        <f>SUBTOTAL(9,H166:H172)</f>
        <v>18992</v>
      </c>
      <c r="J173" s="7">
        <f>SUBTOTAL(9,J166:J172)</f>
        <v>-2336638</v>
      </c>
    </row>
    <row r="174" spans="1:10" ht="16" hidden="1" outlineLevel="2" x14ac:dyDescent="0.2">
      <c r="A174" s="5" t="s">
        <v>562</v>
      </c>
      <c r="B174" s="3" t="s">
        <v>558</v>
      </c>
      <c r="C174" s="4" t="s">
        <v>559</v>
      </c>
      <c r="D174" t="s">
        <v>563</v>
      </c>
      <c r="E174" s="13" t="s">
        <v>1445</v>
      </c>
      <c r="F174">
        <f t="shared" ref="F174:F185" si="70">VLOOKUP($A174,data,5,FALSE)</f>
        <v>0</v>
      </c>
      <c r="G174" s="7">
        <f t="shared" ref="G174:G185" si="71">VLOOKUP($A174,data,6,FALSE)</f>
        <v>0</v>
      </c>
      <c r="H174" s="39">
        <f t="shared" ref="H174:H185" si="72">VLOOKUP($A174,data,7,FALSE)</f>
        <v>0</v>
      </c>
      <c r="I174" s="7">
        <f t="shared" ref="I174:I185" si="73">VLOOKUP($A174,data,8,FALSE)</f>
        <v>0</v>
      </c>
      <c r="J174" s="7">
        <f t="shared" ref="J174:J185" si="74">VLOOKUP($A174,data,9,FALSE)</f>
        <v>0</v>
      </c>
    </row>
    <row r="175" spans="1:10" ht="16" hidden="1" outlineLevel="2" x14ac:dyDescent="0.2">
      <c r="A175" s="5" t="s">
        <v>564</v>
      </c>
      <c r="B175" s="3" t="s">
        <v>558</v>
      </c>
      <c r="C175" s="4" t="s">
        <v>559</v>
      </c>
      <c r="D175" t="s">
        <v>565</v>
      </c>
      <c r="E175" s="13" t="s">
        <v>1445</v>
      </c>
      <c r="F175">
        <f t="shared" si="70"/>
        <v>5</v>
      </c>
      <c r="G175" s="7">
        <f t="shared" si="71"/>
        <v>36860020</v>
      </c>
      <c r="H175" s="39">
        <f t="shared" si="72"/>
        <v>7377</v>
      </c>
      <c r="I175" s="7">
        <f t="shared" si="73"/>
        <v>4996.6137996475536</v>
      </c>
      <c r="J175" s="7">
        <f t="shared" si="74"/>
        <v>-1446221</v>
      </c>
    </row>
    <row r="176" spans="1:10" ht="16" hidden="1" outlineLevel="2" x14ac:dyDescent="0.2">
      <c r="A176" s="5" t="s">
        <v>578</v>
      </c>
      <c r="B176" s="3" t="s">
        <v>558</v>
      </c>
      <c r="C176" s="4" t="s">
        <v>559</v>
      </c>
      <c r="D176" t="s">
        <v>579</v>
      </c>
      <c r="E176" s="13" t="s">
        <v>1445</v>
      </c>
      <c r="F176">
        <f t="shared" si="70"/>
        <v>3</v>
      </c>
      <c r="G176" s="7">
        <f t="shared" si="71"/>
        <v>42693739</v>
      </c>
      <c r="H176" s="39">
        <f t="shared" si="72"/>
        <v>6864</v>
      </c>
      <c r="I176" s="7">
        <f t="shared" si="73"/>
        <v>6219.9503205128203</v>
      </c>
      <c r="J176" s="7">
        <f t="shared" si="74"/>
        <v>-1695149</v>
      </c>
    </row>
    <row r="177" spans="1:10" ht="16" hidden="1" outlineLevel="2" x14ac:dyDescent="0.2">
      <c r="A177" s="5" t="s">
        <v>580</v>
      </c>
      <c r="B177" s="3" t="s">
        <v>558</v>
      </c>
      <c r="C177" s="4" t="s">
        <v>559</v>
      </c>
      <c r="D177" t="s">
        <v>581</v>
      </c>
      <c r="E177" s="13" t="s">
        <v>1445</v>
      </c>
      <c r="F177">
        <f t="shared" si="70"/>
        <v>6</v>
      </c>
      <c r="G177" s="7">
        <f t="shared" si="71"/>
        <v>13498427</v>
      </c>
      <c r="H177" s="39">
        <f t="shared" si="72"/>
        <v>4604</v>
      </c>
      <c r="I177" s="7">
        <f t="shared" si="73"/>
        <v>2931.8911815812339</v>
      </c>
      <c r="J177" s="7">
        <f t="shared" si="74"/>
        <v>-511322</v>
      </c>
    </row>
    <row r="178" spans="1:10" ht="16" hidden="1" outlineLevel="2" x14ac:dyDescent="0.2">
      <c r="A178" s="5" t="s">
        <v>582</v>
      </c>
      <c r="B178" s="3" t="s">
        <v>558</v>
      </c>
      <c r="C178" s="4" t="s">
        <v>559</v>
      </c>
      <c r="D178" t="s">
        <v>583</v>
      </c>
      <c r="E178" s="13" t="s">
        <v>1445</v>
      </c>
      <c r="F178">
        <f t="shared" si="70"/>
        <v>6</v>
      </c>
      <c r="G178" s="7">
        <f t="shared" si="71"/>
        <v>5864126</v>
      </c>
      <c r="H178" s="39">
        <f t="shared" si="72"/>
        <v>5498</v>
      </c>
      <c r="I178" s="7">
        <f t="shared" si="73"/>
        <v>1066.5925791196798</v>
      </c>
      <c r="J178" s="7">
        <f t="shared" si="74"/>
        <v>-371219</v>
      </c>
    </row>
    <row r="179" spans="1:10" ht="16" hidden="1" outlineLevel="2" x14ac:dyDescent="0.2">
      <c r="A179" s="5" t="s">
        <v>584</v>
      </c>
      <c r="B179" s="3" t="s">
        <v>558</v>
      </c>
      <c r="C179" s="4" t="s">
        <v>559</v>
      </c>
      <c r="D179" t="s">
        <v>585</v>
      </c>
      <c r="E179" s="13" t="s">
        <v>1445</v>
      </c>
      <c r="F179">
        <f t="shared" si="70"/>
        <v>5</v>
      </c>
      <c r="G179" s="7">
        <f t="shared" si="71"/>
        <v>4194141</v>
      </c>
      <c r="H179" s="39">
        <f t="shared" si="72"/>
        <v>1770</v>
      </c>
      <c r="I179" s="7">
        <f t="shared" si="73"/>
        <v>2369.571186440678</v>
      </c>
      <c r="J179" s="7">
        <f t="shared" si="74"/>
        <v>-213301</v>
      </c>
    </row>
    <row r="180" spans="1:10" ht="16" hidden="1" outlineLevel="2" x14ac:dyDescent="0.2">
      <c r="A180" s="5" t="s">
        <v>586</v>
      </c>
      <c r="B180" s="3" t="s">
        <v>558</v>
      </c>
      <c r="C180" s="4" t="s">
        <v>559</v>
      </c>
      <c r="D180" t="s">
        <v>587</v>
      </c>
      <c r="E180" s="13" t="s">
        <v>1445</v>
      </c>
      <c r="F180">
        <f t="shared" si="70"/>
        <v>5</v>
      </c>
      <c r="G180" s="7">
        <f t="shared" si="71"/>
        <v>4163052</v>
      </c>
      <c r="H180" s="39">
        <f t="shared" si="72"/>
        <v>1915</v>
      </c>
      <c r="I180" s="7">
        <f t="shared" si="73"/>
        <v>2173.9174934725847</v>
      </c>
      <c r="J180" s="7">
        <f t="shared" si="74"/>
        <v>-194392</v>
      </c>
    </row>
    <row r="181" spans="1:10" ht="16" hidden="1" outlineLevel="2" x14ac:dyDescent="0.2">
      <c r="A181" s="5" t="s">
        <v>598</v>
      </c>
      <c r="B181" s="3" t="s">
        <v>558</v>
      </c>
      <c r="C181" s="4" t="s">
        <v>559</v>
      </c>
      <c r="D181" t="s">
        <v>599</v>
      </c>
      <c r="E181" s="13" t="s">
        <v>1445</v>
      </c>
      <c r="F181">
        <f t="shared" si="70"/>
        <v>5</v>
      </c>
      <c r="G181" s="7">
        <f t="shared" si="71"/>
        <v>1290168</v>
      </c>
      <c r="H181" s="39">
        <f t="shared" si="72"/>
        <v>1141</v>
      </c>
      <c r="I181" s="7">
        <f t="shared" si="73"/>
        <v>1130.7344434706397</v>
      </c>
      <c r="J181" s="7">
        <f t="shared" si="74"/>
        <v>-113406</v>
      </c>
    </row>
    <row r="182" spans="1:10" ht="16" hidden="1" outlineLevel="2" x14ac:dyDescent="0.2">
      <c r="A182" s="5" t="s">
        <v>600</v>
      </c>
      <c r="B182" s="3" t="s">
        <v>558</v>
      </c>
      <c r="C182" s="4" t="s">
        <v>559</v>
      </c>
      <c r="D182" t="s">
        <v>601</v>
      </c>
      <c r="E182" s="13" t="s">
        <v>1445</v>
      </c>
      <c r="F182">
        <f t="shared" si="70"/>
        <v>6</v>
      </c>
      <c r="G182" s="7">
        <f t="shared" si="71"/>
        <v>6261032</v>
      </c>
      <c r="H182" s="39">
        <f t="shared" si="72"/>
        <v>2858</v>
      </c>
      <c r="I182" s="7">
        <f t="shared" si="73"/>
        <v>2190.7039888033592</v>
      </c>
      <c r="J182" s="7">
        <f t="shared" si="74"/>
        <v>-106172</v>
      </c>
    </row>
    <row r="183" spans="1:10" ht="16" hidden="1" outlineLevel="2" x14ac:dyDescent="0.2">
      <c r="A183" s="5" t="s">
        <v>602</v>
      </c>
      <c r="B183" s="3" t="s">
        <v>558</v>
      </c>
      <c r="C183" s="4" t="s">
        <v>559</v>
      </c>
      <c r="D183" t="s">
        <v>603</v>
      </c>
      <c r="E183" s="13" t="s">
        <v>1445</v>
      </c>
      <c r="F183">
        <f t="shared" si="70"/>
        <v>6</v>
      </c>
      <c r="G183" s="7">
        <f t="shared" si="71"/>
        <v>4885899</v>
      </c>
      <c r="H183" s="39">
        <f t="shared" si="72"/>
        <v>3517</v>
      </c>
      <c r="I183" s="7">
        <f t="shared" si="73"/>
        <v>1389.2234859255047</v>
      </c>
      <c r="J183" s="7">
        <f t="shared" si="74"/>
        <v>-430121</v>
      </c>
    </row>
    <row r="184" spans="1:10" ht="16" hidden="1" outlineLevel="2" x14ac:dyDescent="0.2">
      <c r="A184" s="5" t="s">
        <v>614</v>
      </c>
      <c r="B184" s="3" t="s">
        <v>558</v>
      </c>
      <c r="C184" s="4" t="s">
        <v>559</v>
      </c>
      <c r="D184" t="s">
        <v>615</v>
      </c>
      <c r="E184" s="13" t="s">
        <v>1445</v>
      </c>
      <c r="F184">
        <f t="shared" si="70"/>
        <v>5</v>
      </c>
      <c r="G184" s="7">
        <f t="shared" si="71"/>
        <v>3309153</v>
      </c>
      <c r="H184" s="39">
        <f t="shared" si="72"/>
        <v>1847</v>
      </c>
      <c r="I184" s="7">
        <f t="shared" si="73"/>
        <v>1791.6367081754197</v>
      </c>
      <c r="J184" s="7">
        <f t="shared" si="74"/>
        <v>-310241</v>
      </c>
    </row>
    <row r="185" spans="1:10" ht="16" hidden="1" outlineLevel="2" x14ac:dyDescent="0.2">
      <c r="A185" s="5" t="s">
        <v>622</v>
      </c>
      <c r="B185" s="3" t="s">
        <v>558</v>
      </c>
      <c r="C185" s="4" t="s">
        <v>559</v>
      </c>
      <c r="D185" t="s">
        <v>623</v>
      </c>
      <c r="E185" s="13" t="s">
        <v>1445</v>
      </c>
      <c r="F185">
        <f t="shared" si="70"/>
        <v>6</v>
      </c>
      <c r="G185" s="7">
        <f t="shared" si="71"/>
        <v>19356519</v>
      </c>
      <c r="H185" s="39">
        <f t="shared" si="72"/>
        <v>4729</v>
      </c>
      <c r="I185" s="7">
        <f t="shared" si="73"/>
        <v>4093.1526749841405</v>
      </c>
      <c r="J185" s="7">
        <f t="shared" si="74"/>
        <v>-444005</v>
      </c>
    </row>
    <row r="186" spans="1:10" ht="16" outlineLevel="1" collapsed="1" x14ac:dyDescent="0.2">
      <c r="A186" s="5"/>
      <c r="B186" s="3"/>
      <c r="E186" s="22" t="s">
        <v>1547</v>
      </c>
      <c r="G186" s="7">
        <f>SUBTOTAL(9,G174:G185)</f>
        <v>142376276</v>
      </c>
      <c r="H186" s="39">
        <f>SUBTOTAL(9,H174:H185)</f>
        <v>42120</v>
      </c>
      <c r="J186" s="7">
        <f>SUBTOTAL(9,J174:J185)</f>
        <v>-5835549</v>
      </c>
    </row>
    <row r="187" spans="1:10" ht="16" hidden="1" outlineLevel="2" x14ac:dyDescent="0.2">
      <c r="A187" s="5" t="s">
        <v>586</v>
      </c>
      <c r="B187" s="3" t="s">
        <v>558</v>
      </c>
      <c r="C187" s="4" t="s">
        <v>559</v>
      </c>
      <c r="D187" t="s">
        <v>587</v>
      </c>
      <c r="E187" s="13" t="s">
        <v>1450</v>
      </c>
      <c r="F187">
        <f t="shared" ref="F187:F195" si="75">VLOOKUP($A187,data,5,FALSE)</f>
        <v>5</v>
      </c>
      <c r="G187" s="7">
        <f t="shared" ref="G187:G195" si="76">VLOOKUP($A187,data,6,FALSE)</f>
        <v>4163052</v>
      </c>
      <c r="H187" s="39">
        <f t="shared" ref="H187:H195" si="77">VLOOKUP($A187,data,7,FALSE)</f>
        <v>1915</v>
      </c>
      <c r="I187" s="7">
        <f t="shared" ref="I187:I195" si="78">VLOOKUP($A187,data,8,FALSE)</f>
        <v>2173.9174934725847</v>
      </c>
      <c r="J187" s="7">
        <f t="shared" ref="J187:J195" si="79">VLOOKUP($A187,data,9,FALSE)</f>
        <v>-194392</v>
      </c>
    </row>
    <row r="188" spans="1:10" ht="16" hidden="1" outlineLevel="2" x14ac:dyDescent="0.2">
      <c r="A188" s="5" t="s">
        <v>588</v>
      </c>
      <c r="B188" s="3" t="s">
        <v>558</v>
      </c>
      <c r="C188" s="4" t="s">
        <v>559</v>
      </c>
      <c r="D188" t="s">
        <v>589</v>
      </c>
      <c r="E188" s="13" t="s">
        <v>1450</v>
      </c>
      <c r="F188">
        <f t="shared" si="75"/>
        <v>6</v>
      </c>
      <c r="G188" s="7">
        <f t="shared" si="76"/>
        <v>4766034</v>
      </c>
      <c r="H188" s="39">
        <f t="shared" si="77"/>
        <v>2792</v>
      </c>
      <c r="I188" s="7">
        <f t="shared" si="78"/>
        <v>1707.0322349570201</v>
      </c>
      <c r="J188" s="7">
        <f t="shared" si="79"/>
        <v>-284610</v>
      </c>
    </row>
    <row r="189" spans="1:10" ht="16" hidden="1" outlineLevel="2" x14ac:dyDescent="0.2">
      <c r="A189" s="5" t="s">
        <v>592</v>
      </c>
      <c r="B189" s="3" t="s">
        <v>558</v>
      </c>
      <c r="C189" s="4" t="s">
        <v>559</v>
      </c>
      <c r="D189" t="s">
        <v>593</v>
      </c>
      <c r="E189" s="13" t="s">
        <v>1450</v>
      </c>
      <c r="F189">
        <f t="shared" si="75"/>
        <v>5</v>
      </c>
      <c r="G189" s="7">
        <f t="shared" si="76"/>
        <v>7632392</v>
      </c>
      <c r="H189" s="39">
        <f t="shared" si="77"/>
        <v>3323</v>
      </c>
      <c r="I189" s="7">
        <f t="shared" si="78"/>
        <v>2296.8377971712307</v>
      </c>
      <c r="J189" s="7">
        <f t="shared" si="79"/>
        <v>-632083</v>
      </c>
    </row>
    <row r="190" spans="1:10" ht="16" hidden="1" outlineLevel="2" x14ac:dyDescent="0.2">
      <c r="A190" s="5" t="s">
        <v>594</v>
      </c>
      <c r="B190" s="3" t="s">
        <v>558</v>
      </c>
      <c r="C190" s="4" t="s">
        <v>559</v>
      </c>
      <c r="D190" t="s">
        <v>595</v>
      </c>
      <c r="E190" s="13" t="s">
        <v>1450</v>
      </c>
      <c r="F190">
        <f t="shared" si="75"/>
        <v>6</v>
      </c>
      <c r="G190" s="7">
        <f t="shared" si="76"/>
        <v>4177243</v>
      </c>
      <c r="H190" s="39">
        <f t="shared" si="77"/>
        <v>1873</v>
      </c>
      <c r="I190" s="7">
        <f t="shared" si="78"/>
        <v>2230.2418579818473</v>
      </c>
      <c r="J190" s="7">
        <f t="shared" si="79"/>
        <v>-129435</v>
      </c>
    </row>
    <row r="191" spans="1:10" ht="16" hidden="1" outlineLevel="2" x14ac:dyDescent="0.2">
      <c r="A191" s="5" t="s">
        <v>604</v>
      </c>
      <c r="B191" s="3" t="s">
        <v>558</v>
      </c>
      <c r="C191" s="4" t="s">
        <v>559</v>
      </c>
      <c r="D191" t="s">
        <v>605</v>
      </c>
      <c r="E191" s="13" t="s">
        <v>1450</v>
      </c>
      <c r="F191">
        <f t="shared" si="75"/>
        <v>6</v>
      </c>
      <c r="G191" s="7">
        <f t="shared" si="76"/>
        <v>2832128</v>
      </c>
      <c r="H191" s="39">
        <f t="shared" si="77"/>
        <v>1450</v>
      </c>
      <c r="I191" s="7">
        <f t="shared" si="78"/>
        <v>1953.191724137931</v>
      </c>
      <c r="J191" s="7">
        <f t="shared" si="79"/>
        <v>-54792</v>
      </c>
    </row>
    <row r="192" spans="1:10" ht="16" hidden="1" outlineLevel="2" x14ac:dyDescent="0.2">
      <c r="A192" s="5" t="s">
        <v>608</v>
      </c>
      <c r="B192" s="3" t="s">
        <v>558</v>
      </c>
      <c r="C192" s="4" t="s">
        <v>559</v>
      </c>
      <c r="D192" t="s">
        <v>609</v>
      </c>
      <c r="E192" s="13" t="s">
        <v>1450</v>
      </c>
      <c r="F192">
        <f t="shared" si="75"/>
        <v>6</v>
      </c>
      <c r="G192" s="7">
        <f t="shared" si="76"/>
        <v>3209579</v>
      </c>
      <c r="H192" s="39">
        <f t="shared" si="77"/>
        <v>1048</v>
      </c>
      <c r="I192" s="7">
        <f t="shared" si="78"/>
        <v>3062.5753816793895</v>
      </c>
      <c r="J192" s="7">
        <f t="shared" si="79"/>
        <v>-244886</v>
      </c>
    </row>
    <row r="193" spans="1:10" ht="16" hidden="1" outlineLevel="2" x14ac:dyDescent="0.2">
      <c r="A193" s="5" t="s">
        <v>618</v>
      </c>
      <c r="B193" s="3" t="s">
        <v>558</v>
      </c>
      <c r="C193" s="4" t="s">
        <v>559</v>
      </c>
      <c r="D193" t="s">
        <v>619</v>
      </c>
      <c r="E193" s="13" t="s">
        <v>1450</v>
      </c>
      <c r="F193">
        <f t="shared" si="75"/>
        <v>5</v>
      </c>
      <c r="G193" s="7">
        <f t="shared" si="76"/>
        <v>6421662</v>
      </c>
      <c r="H193" s="39">
        <f t="shared" si="77"/>
        <v>1467</v>
      </c>
      <c r="I193" s="7">
        <f t="shared" si="78"/>
        <v>4377.4110429447855</v>
      </c>
      <c r="J193" s="7">
        <f t="shared" si="79"/>
        <v>-235654</v>
      </c>
    </row>
    <row r="194" spans="1:10" ht="16" hidden="1" outlineLevel="2" x14ac:dyDescent="0.2">
      <c r="A194" s="5" t="s">
        <v>622</v>
      </c>
      <c r="B194" s="3" t="s">
        <v>558</v>
      </c>
      <c r="C194" s="4" t="s">
        <v>559</v>
      </c>
      <c r="D194" t="s">
        <v>623</v>
      </c>
      <c r="E194" s="13" t="s">
        <v>1450</v>
      </c>
      <c r="F194">
        <f t="shared" si="75"/>
        <v>6</v>
      </c>
      <c r="G194" s="7">
        <f t="shared" si="76"/>
        <v>19356519</v>
      </c>
      <c r="H194" s="39">
        <f t="shared" si="77"/>
        <v>4729</v>
      </c>
      <c r="I194" s="7">
        <f t="shared" si="78"/>
        <v>4093.1526749841405</v>
      </c>
      <c r="J194" s="7">
        <f t="shared" si="79"/>
        <v>-444005</v>
      </c>
    </row>
    <row r="195" spans="1:10" ht="16" hidden="1" outlineLevel="2" x14ac:dyDescent="0.2">
      <c r="A195" s="5" t="s">
        <v>624</v>
      </c>
      <c r="B195" s="3" t="s">
        <v>558</v>
      </c>
      <c r="C195" s="4" t="s">
        <v>559</v>
      </c>
      <c r="D195" t="s">
        <v>625</v>
      </c>
      <c r="E195" s="13" t="s">
        <v>1450</v>
      </c>
      <c r="F195">
        <f t="shared" si="75"/>
        <v>5</v>
      </c>
      <c r="G195" s="7">
        <f t="shared" si="76"/>
        <v>24349262</v>
      </c>
      <c r="H195" s="39">
        <f t="shared" si="77"/>
        <v>8338</v>
      </c>
      <c r="I195" s="7">
        <f t="shared" si="78"/>
        <v>2920.2760853921804</v>
      </c>
      <c r="J195" s="7">
        <f t="shared" si="79"/>
        <v>-792987</v>
      </c>
    </row>
    <row r="196" spans="1:10" ht="16" outlineLevel="1" collapsed="1" x14ac:dyDescent="0.2">
      <c r="A196" s="5"/>
      <c r="B196" s="3"/>
      <c r="E196" s="22" t="s">
        <v>1548</v>
      </c>
      <c r="G196" s="7">
        <f>SUBTOTAL(9,G187:G195)</f>
        <v>76907871</v>
      </c>
      <c r="H196" s="39">
        <f>SUBTOTAL(9,H187:H195)</f>
        <v>26935</v>
      </c>
      <c r="J196" s="7">
        <f>SUBTOTAL(9,J187:J195)</f>
        <v>-3012844</v>
      </c>
    </row>
    <row r="197" spans="1:10" ht="16" hidden="1" outlineLevel="2" x14ac:dyDescent="0.2">
      <c r="A197" s="5" t="s">
        <v>1309</v>
      </c>
      <c r="B197" s="3" t="s">
        <v>247</v>
      </c>
      <c r="C197" s="4" t="s">
        <v>1300</v>
      </c>
      <c r="D197" t="s">
        <v>1310</v>
      </c>
      <c r="E197" s="13" t="s">
        <v>1482</v>
      </c>
      <c r="F197">
        <f t="shared" ref="F197:F203" si="80">VLOOKUP($A197,data,5,FALSE)</f>
        <v>6</v>
      </c>
      <c r="G197" s="7">
        <f t="shared" ref="G197:G203" si="81">VLOOKUP($A197,data,6,FALSE)</f>
        <v>5157113</v>
      </c>
      <c r="H197" s="39">
        <f t="shared" ref="H197:H203" si="82">VLOOKUP($A197,data,7,FALSE)</f>
        <v>3206</v>
      </c>
      <c r="I197" s="7">
        <f t="shared" ref="I197:I203" si="83">VLOOKUP($A197,data,8,FALSE)</f>
        <v>1608.5817217716781</v>
      </c>
      <c r="J197" s="7">
        <f t="shared" ref="J197:J203" si="84">VLOOKUP($A197,data,9,FALSE)</f>
        <v>-84971</v>
      </c>
    </row>
    <row r="198" spans="1:10" ht="16" hidden="1" outlineLevel="2" x14ac:dyDescent="0.2">
      <c r="A198" s="5" t="s">
        <v>1311</v>
      </c>
      <c r="B198" s="3" t="s">
        <v>247</v>
      </c>
      <c r="C198" s="4" t="s">
        <v>1300</v>
      </c>
      <c r="D198" t="s">
        <v>1312</v>
      </c>
      <c r="E198" s="13" t="s">
        <v>1482</v>
      </c>
      <c r="F198">
        <f t="shared" si="80"/>
        <v>6</v>
      </c>
      <c r="G198" s="7">
        <f t="shared" si="81"/>
        <v>1624601</v>
      </c>
      <c r="H198" s="39">
        <f t="shared" si="82"/>
        <v>1140</v>
      </c>
      <c r="I198" s="7">
        <f t="shared" si="83"/>
        <v>1425.0885964912281</v>
      </c>
      <c r="J198" s="7">
        <f t="shared" si="84"/>
        <v>-84846</v>
      </c>
    </row>
    <row r="199" spans="1:10" ht="16" hidden="1" outlineLevel="2" x14ac:dyDescent="0.2">
      <c r="A199" s="5" t="s">
        <v>1313</v>
      </c>
      <c r="B199" s="3" t="s">
        <v>247</v>
      </c>
      <c r="C199" s="4" t="s">
        <v>1300</v>
      </c>
      <c r="D199" t="s">
        <v>1314</v>
      </c>
      <c r="E199" s="13" t="s">
        <v>1482</v>
      </c>
      <c r="F199">
        <f t="shared" si="80"/>
        <v>0</v>
      </c>
      <c r="G199" s="7">
        <f t="shared" si="81"/>
        <v>0</v>
      </c>
      <c r="H199" s="39">
        <f t="shared" si="82"/>
        <v>0</v>
      </c>
      <c r="I199" s="7">
        <f t="shared" si="83"/>
        <v>0</v>
      </c>
      <c r="J199" s="7">
        <f t="shared" si="84"/>
        <v>0</v>
      </c>
    </row>
    <row r="200" spans="1:10" ht="16" hidden="1" outlineLevel="2" x14ac:dyDescent="0.2">
      <c r="A200" s="5" t="s">
        <v>1345</v>
      </c>
      <c r="B200" s="3" t="s">
        <v>247</v>
      </c>
      <c r="C200" s="4" t="s">
        <v>1300</v>
      </c>
      <c r="D200" t="s">
        <v>1346</v>
      </c>
      <c r="E200" s="13" t="s">
        <v>1482</v>
      </c>
      <c r="F200">
        <f t="shared" si="80"/>
        <v>6</v>
      </c>
      <c r="G200" s="7">
        <f t="shared" si="81"/>
        <v>0</v>
      </c>
      <c r="H200" s="39">
        <f t="shared" si="82"/>
        <v>3591</v>
      </c>
      <c r="I200" s="7">
        <f t="shared" si="83"/>
        <v>0</v>
      </c>
      <c r="J200" s="7">
        <f t="shared" si="84"/>
        <v>-140149</v>
      </c>
    </row>
    <row r="201" spans="1:10" ht="16" hidden="1" outlineLevel="2" x14ac:dyDescent="0.2">
      <c r="A201" s="5" t="s">
        <v>1357</v>
      </c>
      <c r="B201" s="3" t="s">
        <v>247</v>
      </c>
      <c r="C201" s="4" t="s">
        <v>1300</v>
      </c>
      <c r="D201" t="s">
        <v>1358</v>
      </c>
      <c r="E201" s="13" t="s">
        <v>1482</v>
      </c>
      <c r="F201">
        <f t="shared" si="80"/>
        <v>3</v>
      </c>
      <c r="G201" s="7">
        <f t="shared" si="81"/>
        <v>11188071</v>
      </c>
      <c r="H201" s="39">
        <f t="shared" si="82"/>
        <v>3376</v>
      </c>
      <c r="I201" s="7">
        <f t="shared" si="83"/>
        <v>3314.0020734597156</v>
      </c>
      <c r="J201" s="7">
        <f t="shared" si="84"/>
        <v>-1042629</v>
      </c>
    </row>
    <row r="202" spans="1:10" ht="16" hidden="1" outlineLevel="2" x14ac:dyDescent="0.2">
      <c r="A202" s="5" t="s">
        <v>1367</v>
      </c>
      <c r="B202" s="3" t="s">
        <v>247</v>
      </c>
      <c r="C202" s="4" t="s">
        <v>1300</v>
      </c>
      <c r="D202" t="s">
        <v>1368</v>
      </c>
      <c r="E202" s="13" t="s">
        <v>1482</v>
      </c>
      <c r="F202">
        <f t="shared" si="80"/>
        <v>6</v>
      </c>
      <c r="G202" s="7">
        <f t="shared" si="81"/>
        <v>937329</v>
      </c>
      <c r="H202" s="39">
        <f t="shared" si="82"/>
        <v>1375</v>
      </c>
      <c r="I202" s="7">
        <f t="shared" si="83"/>
        <v>681.69381818181819</v>
      </c>
      <c r="J202" s="7">
        <f t="shared" si="84"/>
        <v>-42101</v>
      </c>
    </row>
    <row r="203" spans="1:10" ht="16" hidden="1" outlineLevel="2" x14ac:dyDescent="0.2">
      <c r="A203" s="5" t="s">
        <v>1371</v>
      </c>
      <c r="B203" s="3" t="s">
        <v>247</v>
      </c>
      <c r="C203" s="4" t="s">
        <v>1300</v>
      </c>
      <c r="D203" t="s">
        <v>1372</v>
      </c>
      <c r="E203" s="13" t="s">
        <v>1482</v>
      </c>
      <c r="F203">
        <f t="shared" si="80"/>
        <v>6</v>
      </c>
      <c r="G203" s="7">
        <f t="shared" si="81"/>
        <v>3575503</v>
      </c>
      <c r="H203" s="39">
        <f t="shared" si="82"/>
        <v>2789</v>
      </c>
      <c r="I203" s="7">
        <f t="shared" si="83"/>
        <v>1282.0017927572608</v>
      </c>
      <c r="J203" s="7">
        <f t="shared" si="84"/>
        <v>-72768</v>
      </c>
    </row>
    <row r="204" spans="1:10" ht="16" outlineLevel="1" collapsed="1" x14ac:dyDescent="0.2">
      <c r="A204" s="5"/>
      <c r="B204" s="3"/>
      <c r="E204" s="22" t="s">
        <v>1549</v>
      </c>
      <c r="G204" s="7">
        <f>SUBTOTAL(9,G197:G203)</f>
        <v>22482617</v>
      </c>
      <c r="H204" s="39">
        <f>SUBTOTAL(9,H197:H203)</f>
        <v>15477</v>
      </c>
      <c r="J204" s="7">
        <f>SUBTOTAL(9,J197:J203)</f>
        <v>-1467464</v>
      </c>
    </row>
    <row r="205" spans="1:10" ht="16" hidden="1" outlineLevel="2" x14ac:dyDescent="0.2">
      <c r="A205" s="5" t="s">
        <v>1341</v>
      </c>
      <c r="B205" s="3" t="s">
        <v>247</v>
      </c>
      <c r="C205" s="4" t="s">
        <v>1300</v>
      </c>
      <c r="D205" t="s">
        <v>1342</v>
      </c>
      <c r="E205" s="13" t="s">
        <v>1485</v>
      </c>
      <c r="F205">
        <f>VLOOKUP($A205,data,5,FALSE)</f>
        <v>6</v>
      </c>
      <c r="G205" s="7">
        <f>VLOOKUP($A205,data,6,FALSE)</f>
        <v>2495006</v>
      </c>
      <c r="H205" s="39">
        <f>VLOOKUP($A205,data,7,FALSE)</f>
        <v>1692</v>
      </c>
      <c r="I205" s="7">
        <f>VLOOKUP($A205,data,8,FALSE)</f>
        <v>1474.5898345153664</v>
      </c>
      <c r="J205" s="7">
        <f>VLOOKUP($A205,data,9,FALSE)</f>
        <v>-53328</v>
      </c>
    </row>
    <row r="206" spans="1:10" ht="16" hidden="1" outlineLevel="2" x14ac:dyDescent="0.2">
      <c r="A206" s="5" t="s">
        <v>1373</v>
      </c>
      <c r="B206" s="3" t="s">
        <v>247</v>
      </c>
      <c r="C206" s="4" t="s">
        <v>1300</v>
      </c>
      <c r="D206" t="s">
        <v>1374</v>
      </c>
      <c r="E206" s="13" t="s">
        <v>1485</v>
      </c>
      <c r="F206">
        <f>VLOOKUP($A206,data,5,FALSE)</f>
        <v>5</v>
      </c>
      <c r="G206" s="7">
        <f>VLOOKUP($A206,data,6,FALSE)</f>
        <v>13240899</v>
      </c>
      <c r="H206" s="39">
        <f>VLOOKUP($A206,data,7,FALSE)</f>
        <v>7256</v>
      </c>
      <c r="I206" s="7">
        <f>VLOOKUP($A206,data,8,FALSE)</f>
        <v>1824.8207001102535</v>
      </c>
      <c r="J206" s="7">
        <f>VLOOKUP($A206,data,9,FALSE)</f>
        <v>-1636100</v>
      </c>
    </row>
    <row r="207" spans="1:10" ht="16" outlineLevel="1" collapsed="1" x14ac:dyDescent="0.2">
      <c r="A207" s="5"/>
      <c r="B207" s="3"/>
      <c r="E207" s="22" t="s">
        <v>1550</v>
      </c>
      <c r="G207" s="7">
        <f>SUBTOTAL(9,G205:G206)</f>
        <v>15735905</v>
      </c>
      <c r="H207" s="39">
        <f>SUBTOTAL(9,H205:H206)</f>
        <v>8948</v>
      </c>
      <c r="J207" s="7">
        <f>SUBTOTAL(9,J205:J206)</f>
        <v>-1689428</v>
      </c>
    </row>
    <row r="208" spans="1:10" ht="16" hidden="1" outlineLevel="2" x14ac:dyDescent="0.2">
      <c r="A208" s="5" t="s">
        <v>1375</v>
      </c>
      <c r="B208" s="3" t="s">
        <v>247</v>
      </c>
      <c r="C208" s="4" t="s">
        <v>1300</v>
      </c>
      <c r="D208" t="s">
        <v>1376</v>
      </c>
      <c r="E208" s="13" t="s">
        <v>1486</v>
      </c>
      <c r="F208">
        <f>VLOOKUP($A208,data,5,FALSE)</f>
        <v>2</v>
      </c>
      <c r="G208" s="7">
        <f>VLOOKUP($A208,data,6,FALSE)</f>
        <v>48110458</v>
      </c>
      <c r="H208" s="39">
        <f>VLOOKUP($A208,data,7,FALSE)</f>
        <v>26187</v>
      </c>
      <c r="I208" s="7">
        <f>VLOOKUP($A208,data,8,FALSE)</f>
        <v>1837.1886050330318</v>
      </c>
      <c r="J208" s="7">
        <f>VLOOKUP($A208,data,9,FALSE)</f>
        <v>-10436078</v>
      </c>
    </row>
    <row r="209" spans="1:10" ht="16" outlineLevel="1" collapsed="1" x14ac:dyDescent="0.2">
      <c r="A209" s="5"/>
      <c r="B209" s="3"/>
      <c r="E209" s="22" t="s">
        <v>1551</v>
      </c>
      <c r="G209" s="7">
        <f>SUBTOTAL(9,G208:G208)</f>
        <v>48110458</v>
      </c>
      <c r="H209" s="39">
        <f>SUBTOTAL(9,H208:H208)</f>
        <v>26187</v>
      </c>
      <c r="J209" s="7">
        <f>SUBTOTAL(9,J208:J208)</f>
        <v>-10436078</v>
      </c>
    </row>
    <row r="210" spans="1:10" ht="16" hidden="1" outlineLevel="2" x14ac:dyDescent="0.2">
      <c r="A210" s="5" t="s">
        <v>1331</v>
      </c>
      <c r="B210" s="3" t="s">
        <v>247</v>
      </c>
      <c r="C210" s="4" t="s">
        <v>1300</v>
      </c>
      <c r="D210" t="s">
        <v>1332</v>
      </c>
      <c r="E210" s="13" t="s">
        <v>1484</v>
      </c>
      <c r="F210">
        <f t="shared" ref="F210:F215" si="85">VLOOKUP($A210,data,5,FALSE)</f>
        <v>6</v>
      </c>
      <c r="G210" s="7">
        <f t="shared" ref="G210:G215" si="86">VLOOKUP($A210,data,6,FALSE)</f>
        <v>0</v>
      </c>
      <c r="H210" s="39">
        <f t="shared" ref="H210:H215" si="87">VLOOKUP($A210,data,7,FALSE)</f>
        <v>3741</v>
      </c>
      <c r="I210" s="7">
        <f t="shared" ref="I210:I215" si="88">VLOOKUP($A210,data,8,FALSE)</f>
        <v>0</v>
      </c>
      <c r="J210" s="7">
        <f t="shared" ref="J210:J215" si="89">VLOOKUP($A210,data,9,FALSE)</f>
        <v>-460773</v>
      </c>
    </row>
    <row r="211" spans="1:10" ht="16" hidden="1" outlineLevel="2" x14ac:dyDescent="0.2">
      <c r="A211" s="5" t="s">
        <v>1347</v>
      </c>
      <c r="B211" s="3" t="s">
        <v>247</v>
      </c>
      <c r="C211" s="4" t="s">
        <v>1300</v>
      </c>
      <c r="D211" t="s">
        <v>1348</v>
      </c>
      <c r="E211" s="13" t="s">
        <v>1484</v>
      </c>
      <c r="F211">
        <f t="shared" si="85"/>
        <v>5</v>
      </c>
      <c r="G211" s="7">
        <f t="shared" si="86"/>
        <v>24413132</v>
      </c>
      <c r="H211" s="39">
        <f t="shared" si="87"/>
        <v>10356</v>
      </c>
      <c r="I211" s="7">
        <f t="shared" si="88"/>
        <v>2357.3901120123601</v>
      </c>
      <c r="J211" s="7">
        <f t="shared" si="89"/>
        <v>-2451984</v>
      </c>
    </row>
    <row r="212" spans="1:10" ht="16" hidden="1" outlineLevel="2" x14ac:dyDescent="0.2">
      <c r="A212" s="5" t="s">
        <v>1359</v>
      </c>
      <c r="B212" s="3" t="s">
        <v>247</v>
      </c>
      <c r="C212" s="4" t="s">
        <v>1300</v>
      </c>
      <c r="D212" t="s">
        <v>1360</v>
      </c>
      <c r="E212" s="13" t="s">
        <v>1484</v>
      </c>
      <c r="F212">
        <f t="shared" si="85"/>
        <v>6</v>
      </c>
      <c r="G212" s="7">
        <f t="shared" si="86"/>
        <v>3257850</v>
      </c>
      <c r="H212" s="39">
        <f t="shared" si="87"/>
        <v>2849</v>
      </c>
      <c r="I212" s="7">
        <f t="shared" si="88"/>
        <v>1143.5064935064936</v>
      </c>
      <c r="J212" s="7">
        <f t="shared" si="89"/>
        <v>-85360</v>
      </c>
    </row>
    <row r="213" spans="1:10" ht="16" hidden="1" outlineLevel="2" x14ac:dyDescent="0.2">
      <c r="A213" s="5" t="s">
        <v>1361</v>
      </c>
      <c r="B213" s="3" t="s">
        <v>247</v>
      </c>
      <c r="C213" s="4" t="s">
        <v>1300</v>
      </c>
      <c r="D213" t="s">
        <v>1362</v>
      </c>
      <c r="E213" s="13" t="s">
        <v>1484</v>
      </c>
      <c r="F213">
        <f t="shared" si="85"/>
        <v>6</v>
      </c>
      <c r="G213" s="7">
        <f t="shared" si="86"/>
        <v>0</v>
      </c>
      <c r="H213" s="39">
        <f t="shared" si="87"/>
        <v>3090</v>
      </c>
      <c r="I213" s="7">
        <f t="shared" si="88"/>
        <v>0</v>
      </c>
      <c r="J213" s="7">
        <f t="shared" si="89"/>
        <v>-84248</v>
      </c>
    </row>
    <row r="214" spans="1:10" ht="16" hidden="1" outlineLevel="2" x14ac:dyDescent="0.2">
      <c r="A214" s="5" t="s">
        <v>1363</v>
      </c>
      <c r="B214" s="3" t="s">
        <v>247</v>
      </c>
      <c r="C214" s="4" t="s">
        <v>1300</v>
      </c>
      <c r="D214" t="s">
        <v>1364</v>
      </c>
      <c r="E214" s="13" t="s">
        <v>1484</v>
      </c>
      <c r="F214">
        <f t="shared" si="85"/>
        <v>6</v>
      </c>
      <c r="G214" s="7">
        <f t="shared" si="86"/>
        <v>1589120</v>
      </c>
      <c r="H214" s="39">
        <f t="shared" si="87"/>
        <v>1528</v>
      </c>
      <c r="I214" s="7">
        <f t="shared" si="88"/>
        <v>1040</v>
      </c>
      <c r="J214" s="7">
        <f t="shared" si="89"/>
        <v>-72580</v>
      </c>
    </row>
    <row r="215" spans="1:10" ht="16" hidden="1" outlineLevel="2" x14ac:dyDescent="0.2">
      <c r="A215" s="5" t="s">
        <v>1365</v>
      </c>
      <c r="B215" s="3" t="s">
        <v>247</v>
      </c>
      <c r="C215" s="4" t="s">
        <v>1300</v>
      </c>
      <c r="D215" t="s">
        <v>1366</v>
      </c>
      <c r="E215" s="13" t="s">
        <v>1484</v>
      </c>
      <c r="F215">
        <f t="shared" si="85"/>
        <v>3</v>
      </c>
      <c r="G215" s="7">
        <f t="shared" si="86"/>
        <v>26233812</v>
      </c>
      <c r="H215" s="39">
        <f t="shared" si="87"/>
        <v>4723</v>
      </c>
      <c r="I215" s="7">
        <f t="shared" si="88"/>
        <v>5554.4806267203048</v>
      </c>
      <c r="J215" s="7">
        <f t="shared" si="89"/>
        <v>-1382355</v>
      </c>
    </row>
    <row r="216" spans="1:10" ht="16" outlineLevel="1" collapsed="1" x14ac:dyDescent="0.2">
      <c r="A216" s="5"/>
      <c r="B216" s="3"/>
      <c r="E216" s="22" t="s">
        <v>1552</v>
      </c>
      <c r="G216" s="7">
        <f>SUBTOTAL(9,G210:G215)</f>
        <v>55493914</v>
      </c>
      <c r="H216" s="39">
        <f>SUBTOTAL(9,H210:H215)</f>
        <v>26287</v>
      </c>
      <c r="J216" s="7">
        <f>SUBTOTAL(9,J210:J215)</f>
        <v>-4537300</v>
      </c>
    </row>
    <row r="217" spans="1:10" ht="16" hidden="1" outlineLevel="2" x14ac:dyDescent="0.2">
      <c r="A217" s="5" t="s">
        <v>1315</v>
      </c>
      <c r="B217" s="3" t="s">
        <v>247</v>
      </c>
      <c r="C217" s="4" t="s">
        <v>1300</v>
      </c>
      <c r="D217" t="s">
        <v>1316</v>
      </c>
      <c r="E217" s="13" t="s">
        <v>1483</v>
      </c>
      <c r="F217">
        <f t="shared" ref="F217:F228" si="90">VLOOKUP($A217,data,5,FALSE)</f>
        <v>0</v>
      </c>
      <c r="G217" s="7">
        <f t="shared" ref="G217:G228" si="91">VLOOKUP($A217,data,6,FALSE)</f>
        <v>0</v>
      </c>
      <c r="H217" s="39">
        <f t="shared" ref="H217:H228" si="92">VLOOKUP($A217,data,7,FALSE)</f>
        <v>0</v>
      </c>
      <c r="I217" s="7">
        <f t="shared" ref="I217:I228" si="93">VLOOKUP($A217,data,8,FALSE)</f>
        <v>0</v>
      </c>
      <c r="J217" s="7">
        <f t="shared" ref="J217:J228" si="94">VLOOKUP($A217,data,9,FALSE)</f>
        <v>0</v>
      </c>
    </row>
    <row r="218" spans="1:10" ht="16" hidden="1" outlineLevel="2" x14ac:dyDescent="0.2">
      <c r="A218" s="5" t="s">
        <v>1317</v>
      </c>
      <c r="B218" s="3" t="s">
        <v>247</v>
      </c>
      <c r="C218" s="4" t="s">
        <v>1300</v>
      </c>
      <c r="D218" t="s">
        <v>1318</v>
      </c>
      <c r="E218" s="13" t="s">
        <v>1483</v>
      </c>
      <c r="F218">
        <f t="shared" si="90"/>
        <v>6</v>
      </c>
      <c r="G218" s="7">
        <f t="shared" si="91"/>
        <v>1007220</v>
      </c>
      <c r="H218" s="39">
        <f t="shared" si="92"/>
        <v>1776</v>
      </c>
      <c r="I218" s="7">
        <f t="shared" si="93"/>
        <v>567.12837837837833</v>
      </c>
      <c r="J218" s="7">
        <f t="shared" si="94"/>
        <v>-68978</v>
      </c>
    </row>
    <row r="219" spans="1:10" ht="16" hidden="1" outlineLevel="2" x14ac:dyDescent="0.2">
      <c r="A219" s="5" t="s">
        <v>1319</v>
      </c>
      <c r="B219" s="3" t="s">
        <v>247</v>
      </c>
      <c r="C219" s="4" t="s">
        <v>1300</v>
      </c>
      <c r="D219" t="s">
        <v>1320</v>
      </c>
      <c r="E219" s="13" t="s">
        <v>1483</v>
      </c>
      <c r="F219">
        <f t="shared" si="90"/>
        <v>6</v>
      </c>
      <c r="G219" s="7">
        <f t="shared" si="91"/>
        <v>2310247</v>
      </c>
      <c r="H219" s="39">
        <f t="shared" si="92"/>
        <v>1544</v>
      </c>
      <c r="I219" s="7">
        <f t="shared" si="93"/>
        <v>1496.2739637305699</v>
      </c>
      <c r="J219" s="7">
        <f t="shared" si="94"/>
        <v>-139152</v>
      </c>
    </row>
    <row r="220" spans="1:10" ht="16" hidden="1" outlineLevel="2" x14ac:dyDescent="0.2">
      <c r="A220" s="5" t="s">
        <v>1321</v>
      </c>
      <c r="B220" s="3" t="s">
        <v>247</v>
      </c>
      <c r="C220" s="4" t="s">
        <v>1300</v>
      </c>
      <c r="D220" t="s">
        <v>1322</v>
      </c>
      <c r="E220" s="13" t="s">
        <v>1483</v>
      </c>
      <c r="F220">
        <f t="shared" si="90"/>
        <v>6</v>
      </c>
      <c r="G220" s="7">
        <f t="shared" si="91"/>
        <v>1510876</v>
      </c>
      <c r="H220" s="39">
        <f t="shared" si="92"/>
        <v>1666</v>
      </c>
      <c r="I220" s="7">
        <f t="shared" si="93"/>
        <v>906.88835534213683</v>
      </c>
      <c r="J220" s="7">
        <f t="shared" si="94"/>
        <v>-38520</v>
      </c>
    </row>
    <row r="221" spans="1:10" ht="16" hidden="1" outlineLevel="2" x14ac:dyDescent="0.2">
      <c r="A221" s="5" t="s">
        <v>1323</v>
      </c>
      <c r="B221" s="3" t="s">
        <v>247</v>
      </c>
      <c r="C221" s="4" t="s">
        <v>1300</v>
      </c>
      <c r="D221" t="s">
        <v>1324</v>
      </c>
      <c r="E221" s="13" t="s">
        <v>1483</v>
      </c>
      <c r="F221">
        <f t="shared" si="90"/>
        <v>6</v>
      </c>
      <c r="G221" s="7">
        <f t="shared" si="91"/>
        <v>3408592</v>
      </c>
      <c r="H221" s="39">
        <f t="shared" si="92"/>
        <v>2338</v>
      </c>
      <c r="I221" s="7">
        <f t="shared" si="93"/>
        <v>1457.9093242087254</v>
      </c>
      <c r="J221" s="7">
        <f t="shared" si="94"/>
        <v>-67665</v>
      </c>
    </row>
    <row r="222" spans="1:10" ht="16" hidden="1" outlineLevel="2" x14ac:dyDescent="0.2">
      <c r="A222" s="5" t="s">
        <v>1325</v>
      </c>
      <c r="B222" s="3" t="s">
        <v>247</v>
      </c>
      <c r="C222" s="4" t="s">
        <v>1300</v>
      </c>
      <c r="D222" t="s">
        <v>1326</v>
      </c>
      <c r="E222" s="13" t="s">
        <v>1483</v>
      </c>
      <c r="F222">
        <f t="shared" si="90"/>
        <v>6</v>
      </c>
      <c r="G222" s="7">
        <f t="shared" si="91"/>
        <v>1681090</v>
      </c>
      <c r="H222" s="39">
        <f t="shared" si="92"/>
        <v>2016</v>
      </c>
      <c r="I222" s="7">
        <f t="shared" si="93"/>
        <v>833.87400793650795</v>
      </c>
      <c r="J222" s="7">
        <f t="shared" si="94"/>
        <v>-66115</v>
      </c>
    </row>
    <row r="223" spans="1:10" ht="16" hidden="1" outlineLevel="2" x14ac:dyDescent="0.2">
      <c r="A223" s="5" t="s">
        <v>1327</v>
      </c>
      <c r="B223" s="3" t="s">
        <v>247</v>
      </c>
      <c r="C223" s="4" t="s">
        <v>1300</v>
      </c>
      <c r="D223" t="s">
        <v>1328</v>
      </c>
      <c r="E223" s="13" t="s">
        <v>1483</v>
      </c>
      <c r="F223">
        <f t="shared" si="90"/>
        <v>5</v>
      </c>
      <c r="G223" s="7">
        <f t="shared" si="91"/>
        <v>0</v>
      </c>
      <c r="H223" s="39">
        <f t="shared" si="92"/>
        <v>1609</v>
      </c>
      <c r="I223" s="7">
        <f t="shared" si="93"/>
        <v>0</v>
      </c>
      <c r="J223" s="7">
        <f t="shared" si="94"/>
        <v>-312746</v>
      </c>
    </row>
    <row r="224" spans="1:10" ht="16" hidden="1" outlineLevel="2" x14ac:dyDescent="0.2">
      <c r="A224" s="5" t="s">
        <v>1333</v>
      </c>
      <c r="B224" s="3" t="s">
        <v>247</v>
      </c>
      <c r="C224" s="4" t="s">
        <v>1300</v>
      </c>
      <c r="D224" t="s">
        <v>1334</v>
      </c>
      <c r="E224" s="13" t="s">
        <v>1483</v>
      </c>
      <c r="F224">
        <f t="shared" si="90"/>
        <v>6</v>
      </c>
      <c r="G224" s="7">
        <f t="shared" si="91"/>
        <v>0</v>
      </c>
      <c r="H224" s="39">
        <f t="shared" si="92"/>
        <v>5531</v>
      </c>
      <c r="I224" s="7">
        <f t="shared" si="93"/>
        <v>0</v>
      </c>
      <c r="J224" s="7">
        <f t="shared" si="94"/>
        <v>-400582</v>
      </c>
    </row>
    <row r="225" spans="1:10" ht="16" hidden="1" outlineLevel="2" x14ac:dyDescent="0.2">
      <c r="A225" s="5" t="s">
        <v>1335</v>
      </c>
      <c r="B225" s="3" t="s">
        <v>247</v>
      </c>
      <c r="C225" s="4" t="s">
        <v>1300</v>
      </c>
      <c r="D225" t="s">
        <v>1336</v>
      </c>
      <c r="E225" s="13" t="s">
        <v>1483</v>
      </c>
      <c r="F225">
        <f t="shared" si="90"/>
        <v>6</v>
      </c>
      <c r="G225" s="7">
        <f t="shared" si="91"/>
        <v>2467616</v>
      </c>
      <c r="H225" s="39">
        <f t="shared" si="92"/>
        <v>1919</v>
      </c>
      <c r="I225" s="7">
        <f t="shared" si="93"/>
        <v>1285.8863991662324</v>
      </c>
      <c r="J225" s="7">
        <f t="shared" si="94"/>
        <v>-79661</v>
      </c>
    </row>
    <row r="226" spans="1:10" ht="16" hidden="1" outlineLevel="2" x14ac:dyDescent="0.2">
      <c r="A226" s="5" t="s">
        <v>1337</v>
      </c>
      <c r="B226" s="3" t="s">
        <v>247</v>
      </c>
      <c r="C226" s="4" t="s">
        <v>1300</v>
      </c>
      <c r="D226" t="s">
        <v>1338</v>
      </c>
      <c r="E226" s="13" t="s">
        <v>1483</v>
      </c>
      <c r="F226">
        <f t="shared" si="90"/>
        <v>6</v>
      </c>
      <c r="G226" s="7">
        <f t="shared" si="91"/>
        <v>0</v>
      </c>
      <c r="H226" s="39">
        <f t="shared" si="92"/>
        <v>295</v>
      </c>
      <c r="I226" s="7">
        <f t="shared" si="93"/>
        <v>0</v>
      </c>
      <c r="J226" s="7">
        <f t="shared" si="94"/>
        <v>-34513</v>
      </c>
    </row>
    <row r="227" spans="1:10" ht="16" hidden="1" outlineLevel="2" x14ac:dyDescent="0.2">
      <c r="A227" s="5" t="s">
        <v>1339</v>
      </c>
      <c r="B227" s="3" t="s">
        <v>247</v>
      </c>
      <c r="C227" s="4" t="s">
        <v>1300</v>
      </c>
      <c r="D227" t="s">
        <v>1340</v>
      </c>
      <c r="E227" s="13" t="s">
        <v>1483</v>
      </c>
      <c r="F227">
        <f t="shared" si="90"/>
        <v>6</v>
      </c>
      <c r="G227" s="7">
        <f t="shared" si="91"/>
        <v>1590876</v>
      </c>
      <c r="H227" s="39">
        <f t="shared" si="92"/>
        <v>1398</v>
      </c>
      <c r="I227" s="7">
        <f t="shared" si="93"/>
        <v>1137.9656652360516</v>
      </c>
      <c r="J227" s="7">
        <f t="shared" si="94"/>
        <v>-79630</v>
      </c>
    </row>
    <row r="228" spans="1:10" ht="16" hidden="1" outlineLevel="2" x14ac:dyDescent="0.2">
      <c r="A228" s="5" t="s">
        <v>1353</v>
      </c>
      <c r="B228" s="3" t="s">
        <v>247</v>
      </c>
      <c r="C228" s="4" t="s">
        <v>1300</v>
      </c>
      <c r="D228" t="s">
        <v>1354</v>
      </c>
      <c r="E228" s="13" t="s">
        <v>1483</v>
      </c>
      <c r="F228">
        <f t="shared" si="90"/>
        <v>5</v>
      </c>
      <c r="G228" s="7">
        <f t="shared" si="91"/>
        <v>15128617</v>
      </c>
      <c r="H228" s="39">
        <f t="shared" si="92"/>
        <v>4880</v>
      </c>
      <c r="I228" s="7">
        <f t="shared" si="93"/>
        <v>3100.1264344262295</v>
      </c>
      <c r="J228" s="7">
        <f t="shared" si="94"/>
        <v>-831129</v>
      </c>
    </row>
    <row r="229" spans="1:10" ht="16" outlineLevel="1" collapsed="1" x14ac:dyDescent="0.2">
      <c r="A229" s="5"/>
      <c r="B229" s="3"/>
      <c r="E229" s="22" t="s">
        <v>1553</v>
      </c>
      <c r="G229" s="7">
        <f>SUBTOTAL(9,G217:G228)</f>
        <v>29105134</v>
      </c>
      <c r="H229" s="39">
        <f>SUBTOTAL(9,H217:H228)</f>
        <v>24972</v>
      </c>
      <c r="J229" s="7">
        <f>SUBTOTAL(9,J217:J228)</f>
        <v>-2118691</v>
      </c>
    </row>
    <row r="230" spans="1:10" ht="16" hidden="1" outlineLevel="2" x14ac:dyDescent="0.2">
      <c r="A230" s="5" t="s">
        <v>1301</v>
      </c>
      <c r="B230" s="3" t="s">
        <v>247</v>
      </c>
      <c r="C230" s="4" t="s">
        <v>1300</v>
      </c>
      <c r="D230" t="s">
        <v>1302</v>
      </c>
      <c r="E230" s="13" t="s">
        <v>1481</v>
      </c>
      <c r="F230">
        <f t="shared" ref="F230:F237" si="95">VLOOKUP($A230,data,5,FALSE)</f>
        <v>6</v>
      </c>
      <c r="G230" s="7">
        <f t="shared" ref="G230:G237" si="96">VLOOKUP($A230,data,6,FALSE)</f>
        <v>97982</v>
      </c>
      <c r="H230" s="39">
        <f t="shared" ref="H230:H237" si="97">VLOOKUP($A230,data,7,FALSE)</f>
        <v>2907</v>
      </c>
      <c r="I230" s="7">
        <f t="shared" ref="I230:I237" si="98">VLOOKUP($A230,data,8,FALSE)</f>
        <v>33.705538355693157</v>
      </c>
      <c r="J230" s="7">
        <f t="shared" ref="J230:J237" si="99">VLOOKUP($A230,data,9,FALSE)</f>
        <v>-103837</v>
      </c>
    </row>
    <row r="231" spans="1:10" ht="16" hidden="1" outlineLevel="2" x14ac:dyDescent="0.2">
      <c r="A231" s="5" t="s">
        <v>1303</v>
      </c>
      <c r="B231" s="3" t="s">
        <v>247</v>
      </c>
      <c r="C231" s="4" t="s">
        <v>1300</v>
      </c>
      <c r="D231" t="s">
        <v>1304</v>
      </c>
      <c r="E231" s="13" t="s">
        <v>1481</v>
      </c>
      <c r="F231">
        <f t="shared" si="95"/>
        <v>6</v>
      </c>
      <c r="G231" s="7">
        <f t="shared" si="96"/>
        <v>0</v>
      </c>
      <c r="H231" s="39">
        <f t="shared" si="97"/>
        <v>3821</v>
      </c>
      <c r="I231" s="7">
        <f t="shared" si="98"/>
        <v>0</v>
      </c>
      <c r="J231" s="7">
        <f t="shared" si="99"/>
        <v>-609556</v>
      </c>
    </row>
    <row r="232" spans="1:10" ht="16" hidden="1" outlineLevel="2" x14ac:dyDescent="0.2">
      <c r="A232" s="5" t="s">
        <v>1329</v>
      </c>
      <c r="B232" s="3" t="s">
        <v>247</v>
      </c>
      <c r="C232" s="4" t="s">
        <v>1300</v>
      </c>
      <c r="D232" t="s">
        <v>1330</v>
      </c>
      <c r="E232" s="13" t="s">
        <v>1481</v>
      </c>
      <c r="F232">
        <f t="shared" si="95"/>
        <v>5</v>
      </c>
      <c r="G232" s="7">
        <f t="shared" si="96"/>
        <v>2185131</v>
      </c>
      <c r="H232" s="39">
        <f t="shared" si="97"/>
        <v>1006</v>
      </c>
      <c r="I232" s="7">
        <f t="shared" si="98"/>
        <v>2172.0984095427434</v>
      </c>
      <c r="J232" s="7">
        <f t="shared" si="99"/>
        <v>-197107</v>
      </c>
    </row>
    <row r="233" spans="1:10" ht="16" hidden="1" outlineLevel="2" x14ac:dyDescent="0.2">
      <c r="A233" s="5" t="s">
        <v>1343</v>
      </c>
      <c r="B233" s="3" t="s">
        <v>247</v>
      </c>
      <c r="C233" s="4" t="s">
        <v>1300</v>
      </c>
      <c r="D233" t="s">
        <v>1344</v>
      </c>
      <c r="E233" s="13" t="s">
        <v>1481</v>
      </c>
      <c r="F233">
        <f t="shared" si="95"/>
        <v>3</v>
      </c>
      <c r="G233" s="7">
        <f t="shared" si="96"/>
        <v>0</v>
      </c>
      <c r="H233" s="39">
        <f t="shared" si="97"/>
        <v>7819</v>
      </c>
      <c r="I233" s="7">
        <f t="shared" si="98"/>
        <v>0</v>
      </c>
      <c r="J233" s="7">
        <f t="shared" si="99"/>
        <v>-3182264</v>
      </c>
    </row>
    <row r="234" spans="1:10" ht="16" hidden="1" outlineLevel="2" x14ac:dyDescent="0.2">
      <c r="A234" s="5" t="s">
        <v>1347</v>
      </c>
      <c r="B234" s="3" t="s">
        <v>247</v>
      </c>
      <c r="C234" s="4" t="s">
        <v>1300</v>
      </c>
      <c r="D234" t="s">
        <v>1348</v>
      </c>
      <c r="E234" s="13" t="s">
        <v>1481</v>
      </c>
      <c r="F234">
        <f t="shared" si="95"/>
        <v>5</v>
      </c>
      <c r="G234" s="7">
        <f t="shared" si="96"/>
        <v>24413132</v>
      </c>
      <c r="H234" s="39">
        <f t="shared" si="97"/>
        <v>10356</v>
      </c>
      <c r="I234" s="7">
        <f t="shared" si="98"/>
        <v>2357.3901120123601</v>
      </c>
      <c r="J234" s="7">
        <f t="shared" si="99"/>
        <v>-2451984</v>
      </c>
    </row>
    <row r="235" spans="1:10" ht="16" hidden="1" outlineLevel="2" x14ac:dyDescent="0.2">
      <c r="A235" s="5" t="s">
        <v>1349</v>
      </c>
      <c r="B235" s="3" t="s">
        <v>247</v>
      </c>
      <c r="C235" s="4" t="s">
        <v>1300</v>
      </c>
      <c r="D235" t="s">
        <v>1350</v>
      </c>
      <c r="E235" s="13" t="s">
        <v>1481</v>
      </c>
      <c r="F235">
        <f t="shared" si="95"/>
        <v>6</v>
      </c>
      <c r="G235" s="7">
        <f t="shared" si="96"/>
        <v>0</v>
      </c>
      <c r="H235" s="39">
        <f t="shared" si="97"/>
        <v>2284</v>
      </c>
      <c r="I235" s="7">
        <f t="shared" si="98"/>
        <v>0</v>
      </c>
      <c r="J235" s="7">
        <f t="shared" si="99"/>
        <v>-62999</v>
      </c>
    </row>
    <row r="236" spans="1:10" ht="16" hidden="1" outlineLevel="2" x14ac:dyDescent="0.2">
      <c r="A236" s="5" t="s">
        <v>1351</v>
      </c>
      <c r="B236" s="3" t="s">
        <v>247</v>
      </c>
      <c r="C236" s="4" t="s">
        <v>1300</v>
      </c>
      <c r="D236" t="s">
        <v>1352</v>
      </c>
      <c r="E236" s="13" t="s">
        <v>1481</v>
      </c>
      <c r="F236">
        <f t="shared" si="95"/>
        <v>6</v>
      </c>
      <c r="G236" s="7">
        <f t="shared" si="96"/>
        <v>158061</v>
      </c>
      <c r="H236" s="39">
        <f t="shared" si="97"/>
        <v>1034</v>
      </c>
      <c r="I236" s="7">
        <f t="shared" si="98"/>
        <v>152.86363636363637</v>
      </c>
      <c r="J236" s="7">
        <f t="shared" si="99"/>
        <v>-123176</v>
      </c>
    </row>
    <row r="237" spans="1:10" ht="16" hidden="1" outlineLevel="2" x14ac:dyDescent="0.2">
      <c r="A237" s="5" t="s">
        <v>1373</v>
      </c>
      <c r="B237" s="3" t="s">
        <v>247</v>
      </c>
      <c r="C237" s="4" t="s">
        <v>1300</v>
      </c>
      <c r="D237" t="s">
        <v>1374</v>
      </c>
      <c r="E237" s="13" t="s">
        <v>1481</v>
      </c>
      <c r="F237">
        <f t="shared" si="95"/>
        <v>5</v>
      </c>
      <c r="G237" s="7">
        <f t="shared" si="96"/>
        <v>13240899</v>
      </c>
      <c r="H237" s="39">
        <f t="shared" si="97"/>
        <v>7256</v>
      </c>
      <c r="I237" s="7">
        <f t="shared" si="98"/>
        <v>1824.8207001102535</v>
      </c>
      <c r="J237" s="7">
        <f t="shared" si="99"/>
        <v>-1636100</v>
      </c>
    </row>
    <row r="238" spans="1:10" ht="16" outlineLevel="1" collapsed="1" x14ac:dyDescent="0.2">
      <c r="A238" s="5"/>
      <c r="B238" s="3"/>
      <c r="E238" s="22" t="s">
        <v>1554</v>
      </c>
      <c r="G238" s="7">
        <f>SUBTOTAL(9,G230:G237)</f>
        <v>40095205</v>
      </c>
      <c r="H238" s="39">
        <f>SUBTOTAL(9,H230:H237)</f>
        <v>36483</v>
      </c>
      <c r="J238" s="7">
        <f>SUBTOTAL(9,J230:J237)</f>
        <v>-8367023</v>
      </c>
    </row>
    <row r="239" spans="1:10" ht="16" hidden="1" outlineLevel="2" x14ac:dyDescent="0.2">
      <c r="A239" s="5" t="s">
        <v>874</v>
      </c>
      <c r="B239" s="3" t="s">
        <v>247</v>
      </c>
      <c r="C239" s="4" t="s">
        <v>871</v>
      </c>
      <c r="D239" t="s">
        <v>875</v>
      </c>
      <c r="E239" s="13" t="s">
        <v>1462</v>
      </c>
      <c r="F239">
        <f t="shared" ref="F239:F244" si="100">VLOOKUP($A239,data,5,FALSE)</f>
        <v>0</v>
      </c>
      <c r="G239" s="7">
        <f t="shared" ref="G239:G244" si="101">VLOOKUP($A239,data,6,FALSE)</f>
        <v>0</v>
      </c>
      <c r="H239" s="39">
        <f t="shared" ref="H239:H244" si="102">VLOOKUP($A239,data,7,FALSE)</f>
        <v>0</v>
      </c>
      <c r="I239" s="7" t="e">
        <f t="shared" ref="I239:I244" si="103">VLOOKUP($A239,data,8,FALSE)</f>
        <v>#DIV/0!</v>
      </c>
      <c r="J239" s="7">
        <f t="shared" ref="J239:J244" si="104">VLOOKUP($A239,data,9,FALSE)</f>
        <v>0</v>
      </c>
    </row>
    <row r="240" spans="1:10" ht="16" hidden="1" outlineLevel="2" x14ac:dyDescent="0.2">
      <c r="A240" s="5" t="s">
        <v>880</v>
      </c>
      <c r="B240" s="3" t="s">
        <v>247</v>
      </c>
      <c r="C240" s="4" t="s">
        <v>871</v>
      </c>
      <c r="D240" t="s">
        <v>881</v>
      </c>
      <c r="E240" s="13" t="s">
        <v>1462</v>
      </c>
      <c r="F240">
        <f t="shared" si="100"/>
        <v>5</v>
      </c>
      <c r="G240" s="7">
        <f t="shared" si="101"/>
        <v>2969404</v>
      </c>
      <c r="H240" s="39">
        <f t="shared" si="102"/>
        <v>1630</v>
      </c>
      <c r="I240" s="7">
        <f t="shared" si="103"/>
        <v>1821.7202453987729</v>
      </c>
      <c r="J240" s="7">
        <f t="shared" si="104"/>
        <v>-151208</v>
      </c>
    </row>
    <row r="241" spans="1:10" ht="16" hidden="1" outlineLevel="2" x14ac:dyDescent="0.2">
      <c r="A241" s="5" t="s">
        <v>882</v>
      </c>
      <c r="B241" s="3" t="s">
        <v>247</v>
      </c>
      <c r="C241" s="4" t="s">
        <v>871</v>
      </c>
      <c r="D241" t="s">
        <v>883</v>
      </c>
      <c r="E241" s="13" t="s">
        <v>1462</v>
      </c>
      <c r="F241">
        <f t="shared" si="100"/>
        <v>5</v>
      </c>
      <c r="G241" s="7">
        <f t="shared" si="101"/>
        <v>7255707</v>
      </c>
      <c r="H241" s="39">
        <f t="shared" si="102"/>
        <v>3016</v>
      </c>
      <c r="I241" s="7">
        <f t="shared" si="103"/>
        <v>2405.738395225464</v>
      </c>
      <c r="J241" s="7">
        <f t="shared" si="104"/>
        <v>-406996</v>
      </c>
    </row>
    <row r="242" spans="1:10" ht="16" hidden="1" outlineLevel="2" x14ac:dyDescent="0.2">
      <c r="A242" s="5" t="s">
        <v>1369</v>
      </c>
      <c r="B242" s="3" t="s">
        <v>247</v>
      </c>
      <c r="C242" s="4" t="s">
        <v>1300</v>
      </c>
      <c r="D242" t="s">
        <v>1370</v>
      </c>
      <c r="E242" s="13" t="s">
        <v>1462</v>
      </c>
      <c r="F242">
        <f t="shared" si="100"/>
        <v>0</v>
      </c>
      <c r="G242" s="7">
        <f t="shared" si="101"/>
        <v>0</v>
      </c>
      <c r="H242" s="39">
        <f t="shared" si="102"/>
        <v>0</v>
      </c>
      <c r="I242" s="7">
        <f t="shared" si="103"/>
        <v>0</v>
      </c>
      <c r="J242" s="7">
        <f t="shared" si="104"/>
        <v>0</v>
      </c>
    </row>
    <row r="243" spans="1:10" ht="16" hidden="1" outlineLevel="2" x14ac:dyDescent="0.2">
      <c r="A243" s="5" t="s">
        <v>1375</v>
      </c>
      <c r="B243" s="3" t="s">
        <v>247</v>
      </c>
      <c r="C243" s="4" t="s">
        <v>1300</v>
      </c>
      <c r="D243" t="s">
        <v>1376</v>
      </c>
      <c r="E243" s="13" t="s">
        <v>1462</v>
      </c>
      <c r="F243">
        <f t="shared" si="100"/>
        <v>2</v>
      </c>
      <c r="G243" s="7">
        <f t="shared" si="101"/>
        <v>48110458</v>
      </c>
      <c r="H243" s="39">
        <f t="shared" si="102"/>
        <v>26187</v>
      </c>
      <c r="I243" s="7">
        <f t="shared" si="103"/>
        <v>1837.1886050330318</v>
      </c>
      <c r="J243" s="7">
        <f t="shared" si="104"/>
        <v>-10436078</v>
      </c>
    </row>
    <row r="244" spans="1:10" ht="16" hidden="1" outlineLevel="2" x14ac:dyDescent="0.2">
      <c r="A244" s="5" t="s">
        <v>1377</v>
      </c>
      <c r="B244" s="3" t="s">
        <v>247</v>
      </c>
      <c r="C244" s="4" t="s">
        <v>1300</v>
      </c>
      <c r="D244" t="s">
        <v>1378</v>
      </c>
      <c r="E244" s="13" t="s">
        <v>1462</v>
      </c>
      <c r="F244">
        <f t="shared" si="100"/>
        <v>5</v>
      </c>
      <c r="G244" s="7">
        <f t="shared" si="101"/>
        <v>6457369</v>
      </c>
      <c r="H244" s="39">
        <f t="shared" si="102"/>
        <v>5483</v>
      </c>
      <c r="I244" s="7">
        <f t="shared" si="103"/>
        <v>1177.7072770381178</v>
      </c>
      <c r="J244" s="7">
        <f t="shared" si="104"/>
        <v>-249604</v>
      </c>
    </row>
    <row r="245" spans="1:10" ht="16" outlineLevel="1" collapsed="1" x14ac:dyDescent="0.2">
      <c r="A245" s="5"/>
      <c r="B245" s="3"/>
      <c r="E245" s="22" t="s">
        <v>1555</v>
      </c>
      <c r="G245" s="7">
        <f>SUBTOTAL(9,G239:G244)</f>
        <v>64792938</v>
      </c>
      <c r="H245" s="39">
        <f>SUBTOTAL(9,H239:H244)</f>
        <v>36316</v>
      </c>
      <c r="J245" s="7">
        <f>SUBTOTAL(9,J239:J244)</f>
        <v>-11243886</v>
      </c>
    </row>
    <row r="246" spans="1:10" ht="16" hidden="1" outlineLevel="2" x14ac:dyDescent="0.2">
      <c r="A246" s="5" t="s">
        <v>874</v>
      </c>
      <c r="B246" s="3" t="s">
        <v>247</v>
      </c>
      <c r="C246" s="4" t="s">
        <v>871</v>
      </c>
      <c r="D246" t="s">
        <v>875</v>
      </c>
      <c r="E246" s="13" t="s">
        <v>1463</v>
      </c>
      <c r="F246">
        <f t="shared" ref="F246:F253" si="105">VLOOKUP($A246,data,5,FALSE)</f>
        <v>0</v>
      </c>
      <c r="G246" s="7">
        <f t="shared" ref="G246:G253" si="106">VLOOKUP($A246,data,6,FALSE)</f>
        <v>0</v>
      </c>
      <c r="H246" s="39">
        <f t="shared" ref="H246:H253" si="107">VLOOKUP($A246,data,7,FALSE)</f>
        <v>0</v>
      </c>
      <c r="I246" s="7" t="e">
        <f t="shared" ref="I246:I253" si="108">VLOOKUP($A246,data,8,FALSE)</f>
        <v>#DIV/0!</v>
      </c>
      <c r="J246" s="7">
        <f t="shared" ref="J246:J253" si="109">VLOOKUP($A246,data,9,FALSE)</f>
        <v>0</v>
      </c>
    </row>
    <row r="247" spans="1:10" ht="16" hidden="1" outlineLevel="2" x14ac:dyDescent="0.2">
      <c r="A247" s="5" t="s">
        <v>876</v>
      </c>
      <c r="B247" s="3" t="s">
        <v>247</v>
      </c>
      <c r="C247" s="4" t="s">
        <v>871</v>
      </c>
      <c r="D247" t="s">
        <v>877</v>
      </c>
      <c r="E247" s="13" t="s">
        <v>1463</v>
      </c>
      <c r="F247">
        <f t="shared" si="105"/>
        <v>6</v>
      </c>
      <c r="G247" s="7">
        <f t="shared" si="106"/>
        <v>517123</v>
      </c>
      <c r="H247" s="39">
        <f t="shared" si="107"/>
        <v>832</v>
      </c>
      <c r="I247" s="7">
        <f t="shared" si="108"/>
        <v>621.54206730769226</v>
      </c>
      <c r="J247" s="7">
        <f t="shared" si="109"/>
        <v>-33514</v>
      </c>
    </row>
    <row r="248" spans="1:10" ht="16" hidden="1" outlineLevel="2" x14ac:dyDescent="0.2">
      <c r="A248" s="5" t="s">
        <v>878</v>
      </c>
      <c r="B248" s="3" t="s">
        <v>247</v>
      </c>
      <c r="C248" s="4" t="s">
        <v>871</v>
      </c>
      <c r="D248" t="s">
        <v>879</v>
      </c>
      <c r="E248" s="13" t="s">
        <v>1463</v>
      </c>
      <c r="F248">
        <f t="shared" si="105"/>
        <v>6</v>
      </c>
      <c r="G248" s="7">
        <f t="shared" si="106"/>
        <v>0</v>
      </c>
      <c r="H248" s="39">
        <f t="shared" si="107"/>
        <v>219</v>
      </c>
      <c r="I248" s="7">
        <f t="shared" si="108"/>
        <v>0</v>
      </c>
      <c r="J248" s="7">
        <f t="shared" si="109"/>
        <v>-34772</v>
      </c>
    </row>
    <row r="249" spans="1:10" ht="16" hidden="1" outlineLevel="2" x14ac:dyDescent="0.2">
      <c r="A249" s="5" t="s">
        <v>1305</v>
      </c>
      <c r="B249" s="3" t="s">
        <v>247</v>
      </c>
      <c r="C249" s="4" t="s">
        <v>1300</v>
      </c>
      <c r="D249" t="s">
        <v>1306</v>
      </c>
      <c r="E249" s="13" t="s">
        <v>1463</v>
      </c>
      <c r="F249">
        <f t="shared" si="105"/>
        <v>6</v>
      </c>
      <c r="G249" s="7">
        <f t="shared" si="106"/>
        <v>1739820</v>
      </c>
      <c r="H249" s="39">
        <f t="shared" si="107"/>
        <v>1604</v>
      </c>
      <c r="I249" s="7">
        <f t="shared" si="108"/>
        <v>1084.6758104738155</v>
      </c>
      <c r="J249" s="7">
        <f t="shared" si="109"/>
        <v>-134443</v>
      </c>
    </row>
    <row r="250" spans="1:10" ht="16" hidden="1" outlineLevel="2" x14ac:dyDescent="0.2">
      <c r="A250" s="5" t="s">
        <v>1307</v>
      </c>
      <c r="B250" s="3" t="s">
        <v>247</v>
      </c>
      <c r="C250" s="4" t="s">
        <v>1300</v>
      </c>
      <c r="D250" t="s">
        <v>1308</v>
      </c>
      <c r="E250" s="13" t="s">
        <v>1463</v>
      </c>
      <c r="F250">
        <f t="shared" si="105"/>
        <v>0</v>
      </c>
      <c r="G250" s="7">
        <f t="shared" si="106"/>
        <v>0</v>
      </c>
      <c r="H250" s="39">
        <f t="shared" si="107"/>
        <v>0</v>
      </c>
      <c r="I250" s="7">
        <f t="shared" si="108"/>
        <v>0</v>
      </c>
      <c r="J250" s="7">
        <f t="shared" si="109"/>
        <v>0</v>
      </c>
    </row>
    <row r="251" spans="1:10" ht="16" hidden="1" outlineLevel="2" x14ac:dyDescent="0.2">
      <c r="A251" s="5" t="s">
        <v>1353</v>
      </c>
      <c r="B251" s="3" t="s">
        <v>247</v>
      </c>
      <c r="C251" s="4" t="s">
        <v>1300</v>
      </c>
      <c r="D251" t="s">
        <v>1354</v>
      </c>
      <c r="E251" s="13" t="s">
        <v>1463</v>
      </c>
      <c r="F251">
        <f t="shared" si="105"/>
        <v>5</v>
      </c>
      <c r="G251" s="7">
        <f t="shared" si="106"/>
        <v>15128617</v>
      </c>
      <c r="H251" s="39">
        <f t="shared" si="107"/>
        <v>4880</v>
      </c>
      <c r="I251" s="7">
        <f t="shared" si="108"/>
        <v>3100.1264344262295</v>
      </c>
      <c r="J251" s="7">
        <f t="shared" si="109"/>
        <v>-831129</v>
      </c>
    </row>
    <row r="252" spans="1:10" ht="16" hidden="1" outlineLevel="2" x14ac:dyDescent="0.2">
      <c r="A252" s="5" t="s">
        <v>1355</v>
      </c>
      <c r="B252" s="3" t="s">
        <v>247</v>
      </c>
      <c r="C252" s="4" t="s">
        <v>1300</v>
      </c>
      <c r="D252" t="s">
        <v>1356</v>
      </c>
      <c r="E252" s="13" t="s">
        <v>1463</v>
      </c>
      <c r="F252">
        <f t="shared" si="105"/>
        <v>6</v>
      </c>
      <c r="G252" s="7">
        <f t="shared" si="106"/>
        <v>154311</v>
      </c>
      <c r="H252" s="39">
        <f t="shared" si="107"/>
        <v>1354</v>
      </c>
      <c r="I252" s="7">
        <f t="shared" si="108"/>
        <v>113.96676514032497</v>
      </c>
      <c r="J252" s="7">
        <f t="shared" si="109"/>
        <v>-53798</v>
      </c>
    </row>
    <row r="253" spans="1:10" ht="16" hidden="1" outlineLevel="2" x14ac:dyDescent="0.2">
      <c r="A253" s="5" t="s">
        <v>1377</v>
      </c>
      <c r="B253" s="3" t="s">
        <v>247</v>
      </c>
      <c r="C253" s="4" t="s">
        <v>1300</v>
      </c>
      <c r="D253" t="s">
        <v>1378</v>
      </c>
      <c r="E253" s="13" t="s">
        <v>1463</v>
      </c>
      <c r="F253">
        <f t="shared" si="105"/>
        <v>5</v>
      </c>
      <c r="G253" s="7">
        <f t="shared" si="106"/>
        <v>6457369</v>
      </c>
      <c r="H253" s="39">
        <f t="shared" si="107"/>
        <v>5483</v>
      </c>
      <c r="I253" s="7">
        <f t="shared" si="108"/>
        <v>1177.7072770381178</v>
      </c>
      <c r="J253" s="7">
        <f t="shared" si="109"/>
        <v>-249604</v>
      </c>
    </row>
    <row r="254" spans="1:10" ht="16" outlineLevel="1" collapsed="1" x14ac:dyDescent="0.2">
      <c r="A254" s="5"/>
      <c r="B254" s="3"/>
      <c r="E254" s="22" t="s">
        <v>1556</v>
      </c>
      <c r="G254" s="7">
        <f>SUBTOTAL(9,G246:G253)</f>
        <v>23997240</v>
      </c>
      <c r="H254" s="39">
        <f>SUBTOTAL(9,H246:H253)</f>
        <v>14372</v>
      </c>
      <c r="J254" s="7">
        <f>SUBTOTAL(9,J246:J253)</f>
        <v>-1337260</v>
      </c>
    </row>
    <row r="255" spans="1:10" ht="16" hidden="1" outlineLevel="2" x14ac:dyDescent="0.2">
      <c r="A255" s="5" t="s">
        <v>907</v>
      </c>
      <c r="B255" s="3" t="s">
        <v>247</v>
      </c>
      <c r="C255" s="4" t="s">
        <v>906</v>
      </c>
      <c r="D255" t="s">
        <v>908</v>
      </c>
      <c r="E255" s="13" t="s">
        <v>1464</v>
      </c>
      <c r="F255">
        <f>VLOOKUP($A255,data,5,FALSE)</f>
        <v>0</v>
      </c>
      <c r="G255" s="7">
        <f>VLOOKUP($A255,data,6,FALSE)</f>
        <v>0</v>
      </c>
      <c r="H255" s="39">
        <f>VLOOKUP($A255,data,7,FALSE)</f>
        <v>0</v>
      </c>
      <c r="I255" s="7">
        <f>VLOOKUP($A255,data,8,FALSE)</f>
        <v>0</v>
      </c>
      <c r="J255" s="7">
        <f>VLOOKUP($A255,data,9,FALSE)</f>
        <v>0</v>
      </c>
    </row>
    <row r="256" spans="1:10" ht="16" hidden="1" outlineLevel="2" x14ac:dyDescent="0.2">
      <c r="A256" s="5" t="s">
        <v>909</v>
      </c>
      <c r="B256" s="3" t="s">
        <v>247</v>
      </c>
      <c r="C256" s="4" t="s">
        <v>906</v>
      </c>
      <c r="D256" t="s">
        <v>910</v>
      </c>
      <c r="E256" s="13" t="s">
        <v>1464</v>
      </c>
      <c r="F256">
        <f>VLOOKUP($A256,data,5,FALSE)</f>
        <v>6</v>
      </c>
      <c r="G256" s="7">
        <f>VLOOKUP($A256,data,6,FALSE)</f>
        <v>7647198</v>
      </c>
      <c r="H256" s="39">
        <f>VLOOKUP($A256,data,7,FALSE)</f>
        <v>2222</v>
      </c>
      <c r="I256" s="7">
        <f>VLOOKUP($A256,data,8,FALSE)</f>
        <v>3441.5832583258325</v>
      </c>
      <c r="J256" s="7">
        <f>VLOOKUP($A256,data,9,FALSE)</f>
        <v>-213817</v>
      </c>
    </row>
    <row r="257" spans="1:10" ht="16" hidden="1" outlineLevel="2" x14ac:dyDescent="0.2">
      <c r="A257" s="5" t="s">
        <v>911</v>
      </c>
      <c r="B257" s="3" t="s">
        <v>247</v>
      </c>
      <c r="C257" s="4" t="s">
        <v>906</v>
      </c>
      <c r="D257" t="s">
        <v>912</v>
      </c>
      <c r="E257" s="13" t="s">
        <v>1464</v>
      </c>
      <c r="F257">
        <f>VLOOKUP($A257,data,5,FALSE)</f>
        <v>5</v>
      </c>
      <c r="G257" s="7">
        <f>VLOOKUP($A257,data,6,FALSE)</f>
        <v>39197607</v>
      </c>
      <c r="H257" s="39">
        <f>VLOOKUP($A257,data,7,FALSE)</f>
        <v>7919</v>
      </c>
      <c r="I257" s="7">
        <f>VLOOKUP($A257,data,8,FALSE)</f>
        <v>4949.8177800227304</v>
      </c>
      <c r="J257" s="7">
        <f>VLOOKUP($A257,data,9,FALSE)</f>
        <v>-1751650</v>
      </c>
    </row>
    <row r="258" spans="1:10" ht="16" hidden="1" outlineLevel="2" x14ac:dyDescent="0.2">
      <c r="A258" s="5" t="s">
        <v>915</v>
      </c>
      <c r="B258" s="3" t="s">
        <v>247</v>
      </c>
      <c r="C258" s="4" t="s">
        <v>906</v>
      </c>
      <c r="D258" t="s">
        <v>916</v>
      </c>
      <c r="E258" s="13" t="s">
        <v>1464</v>
      </c>
      <c r="F258">
        <f>VLOOKUP($A258,data,5,FALSE)</f>
        <v>5</v>
      </c>
      <c r="G258" s="7">
        <f>VLOOKUP($A258,data,6,FALSE)</f>
        <v>5862067</v>
      </c>
      <c r="H258" s="39">
        <f>VLOOKUP($A258,data,7,FALSE)</f>
        <v>2771</v>
      </c>
      <c r="I258" s="7">
        <f>VLOOKUP($A258,data,8,FALSE)</f>
        <v>2115.505954529051</v>
      </c>
      <c r="J258" s="7">
        <f>VLOOKUP($A258,data,9,FALSE)</f>
        <v>-625103</v>
      </c>
    </row>
    <row r="259" spans="1:10" ht="16" hidden="1" outlineLevel="2" x14ac:dyDescent="0.2">
      <c r="A259" s="5" t="s">
        <v>920</v>
      </c>
      <c r="B259" s="3" t="s">
        <v>247</v>
      </c>
      <c r="C259" s="4" t="s">
        <v>906</v>
      </c>
      <c r="D259" t="s">
        <v>921</v>
      </c>
      <c r="E259" s="13" t="s">
        <v>1464</v>
      </c>
      <c r="F259">
        <f>VLOOKUP($A259,data,5,FALSE)</f>
        <v>3</v>
      </c>
      <c r="G259" s="7">
        <f>VLOOKUP($A259,data,6,FALSE)</f>
        <v>28509766</v>
      </c>
      <c r="H259" s="39">
        <f>VLOOKUP($A259,data,7,FALSE)</f>
        <v>9415</v>
      </c>
      <c r="I259" s="7">
        <f>VLOOKUP($A259,data,8,FALSE)</f>
        <v>3028.1217206585238</v>
      </c>
      <c r="J259" s="7">
        <f>VLOOKUP($A259,data,9,FALSE)</f>
        <v>-22250529</v>
      </c>
    </row>
    <row r="260" spans="1:10" ht="16" outlineLevel="1" collapsed="1" x14ac:dyDescent="0.2">
      <c r="A260" s="5"/>
      <c r="B260" s="3"/>
      <c r="E260" s="22" t="s">
        <v>1557</v>
      </c>
      <c r="G260" s="7">
        <f>SUBTOTAL(9,G255:G259)</f>
        <v>81216638</v>
      </c>
      <c r="H260" s="39">
        <f>SUBTOTAL(9,H255:H259)</f>
        <v>22327</v>
      </c>
      <c r="J260" s="7">
        <f>SUBTOTAL(9,J255:J259)</f>
        <v>-24841099</v>
      </c>
    </row>
    <row r="261" spans="1:10" ht="16" hidden="1" outlineLevel="2" x14ac:dyDescent="0.2">
      <c r="A261" s="5" t="s">
        <v>913</v>
      </c>
      <c r="B261" s="3" t="s">
        <v>247</v>
      </c>
      <c r="C261" s="4" t="s">
        <v>906</v>
      </c>
      <c r="D261" t="s">
        <v>914</v>
      </c>
      <c r="E261" s="13" t="s">
        <v>1465</v>
      </c>
      <c r="F261">
        <f>VLOOKUP($A261,data,5,FALSE)</f>
        <v>6</v>
      </c>
      <c r="G261" s="7">
        <f>VLOOKUP($A261,data,6,FALSE)</f>
        <v>2121573</v>
      </c>
      <c r="H261" s="39">
        <f>VLOOKUP($A261,data,7,FALSE)</f>
        <v>2959</v>
      </c>
      <c r="I261" s="7">
        <f>VLOOKUP($A261,data,8,FALSE)</f>
        <v>716.98986143967556</v>
      </c>
      <c r="J261" s="7">
        <f>VLOOKUP($A261,data,9,FALSE)</f>
        <v>-299632</v>
      </c>
    </row>
    <row r="262" spans="1:10" ht="16" hidden="1" outlineLevel="2" x14ac:dyDescent="0.2">
      <c r="A262" s="5" t="s">
        <v>915</v>
      </c>
      <c r="B262" s="3" t="s">
        <v>247</v>
      </c>
      <c r="C262" s="4" t="s">
        <v>906</v>
      </c>
      <c r="D262" t="s">
        <v>916</v>
      </c>
      <c r="E262" s="13" t="s">
        <v>1465</v>
      </c>
      <c r="F262">
        <f>VLOOKUP($A262,data,5,FALSE)</f>
        <v>5</v>
      </c>
      <c r="G262" s="7">
        <f>VLOOKUP($A262,data,6,FALSE)</f>
        <v>5862067</v>
      </c>
      <c r="H262" s="39">
        <f>VLOOKUP($A262,data,7,FALSE)</f>
        <v>2771</v>
      </c>
      <c r="I262" s="7">
        <f>VLOOKUP($A262,data,8,FALSE)</f>
        <v>2115.505954529051</v>
      </c>
      <c r="J262" s="7">
        <f>VLOOKUP($A262,data,9,FALSE)</f>
        <v>-625103</v>
      </c>
    </row>
    <row r="263" spans="1:10" ht="16" hidden="1" outlineLevel="2" x14ac:dyDescent="0.2">
      <c r="A263" s="5" t="s">
        <v>917</v>
      </c>
      <c r="B263" s="3" t="s">
        <v>247</v>
      </c>
      <c r="C263" s="4" t="s">
        <v>906</v>
      </c>
      <c r="D263" t="s">
        <v>918</v>
      </c>
      <c r="E263" s="13" t="s">
        <v>1465</v>
      </c>
      <c r="F263">
        <f>VLOOKUP($A263,data,5,FALSE)</f>
        <v>6</v>
      </c>
      <c r="G263" s="7">
        <f>VLOOKUP($A263,data,6,FALSE)</f>
        <v>3408593</v>
      </c>
      <c r="H263" s="39">
        <f>VLOOKUP($A263,data,7,FALSE)</f>
        <v>2430</v>
      </c>
      <c r="I263" s="7">
        <f>VLOOKUP($A263,data,8,FALSE)</f>
        <v>1402.7131687242797</v>
      </c>
      <c r="J263" s="7">
        <f>VLOOKUP($A263,data,9,FALSE)</f>
        <v>-345608</v>
      </c>
    </row>
    <row r="264" spans="1:10" ht="16" hidden="1" outlineLevel="2" x14ac:dyDescent="0.2">
      <c r="A264" s="5" t="s">
        <v>919</v>
      </c>
      <c r="B264" s="3" t="s">
        <v>247</v>
      </c>
      <c r="C264" s="4" t="s">
        <v>906</v>
      </c>
      <c r="D264" t="s">
        <v>1466</v>
      </c>
      <c r="E264" s="13" t="s">
        <v>1465</v>
      </c>
      <c r="F264">
        <f>VLOOKUP($A264,data,5,FALSE)</f>
        <v>6</v>
      </c>
      <c r="G264" s="7">
        <f>VLOOKUP($A264,data,6,FALSE)</f>
        <v>9598057</v>
      </c>
      <c r="H264" s="39">
        <f>VLOOKUP($A264,data,7,FALSE)</f>
        <v>4153</v>
      </c>
      <c r="I264" s="7">
        <f>VLOOKUP($A264,data,8,FALSE)</f>
        <v>2311.1141343607032</v>
      </c>
      <c r="J264" s="7">
        <f>VLOOKUP($A264,data,9,FALSE)</f>
        <v>-665078</v>
      </c>
    </row>
    <row r="265" spans="1:10" ht="16" hidden="1" outlineLevel="2" x14ac:dyDescent="0.2">
      <c r="A265" s="5" t="s">
        <v>920</v>
      </c>
      <c r="B265" s="3" t="s">
        <v>247</v>
      </c>
      <c r="C265" s="4" t="s">
        <v>906</v>
      </c>
      <c r="D265" t="s">
        <v>921</v>
      </c>
      <c r="E265" s="13" t="s">
        <v>1465</v>
      </c>
      <c r="F265">
        <f>VLOOKUP($A265,data,5,FALSE)</f>
        <v>3</v>
      </c>
      <c r="G265" s="7">
        <f>VLOOKUP($A265,data,6,FALSE)</f>
        <v>28509766</v>
      </c>
      <c r="H265" s="39">
        <f>VLOOKUP($A265,data,7,FALSE)</f>
        <v>9415</v>
      </c>
      <c r="I265" s="7">
        <f>VLOOKUP($A265,data,8,FALSE)</f>
        <v>3028.1217206585238</v>
      </c>
      <c r="J265" s="7">
        <f>VLOOKUP($A265,data,9,FALSE)</f>
        <v>-22250529</v>
      </c>
    </row>
    <row r="266" spans="1:10" ht="16" outlineLevel="1" collapsed="1" x14ac:dyDescent="0.2">
      <c r="A266" s="5"/>
      <c r="B266" s="3"/>
      <c r="E266" s="22" t="s">
        <v>1558</v>
      </c>
      <c r="G266" s="7">
        <f>SUBTOTAL(9,G261:G265)</f>
        <v>49500056</v>
      </c>
      <c r="H266" s="39">
        <f>SUBTOTAL(9,H261:H265)</f>
        <v>21728</v>
      </c>
      <c r="J266" s="7">
        <f>SUBTOTAL(9,J261:J265)</f>
        <v>-24185950</v>
      </c>
    </row>
    <row r="267" spans="1:10" ht="16" hidden="1" outlineLevel="2" x14ac:dyDescent="0.2">
      <c r="A267" s="5" t="s">
        <v>800</v>
      </c>
      <c r="B267" s="3" t="s">
        <v>247</v>
      </c>
      <c r="C267" s="4" t="s">
        <v>783</v>
      </c>
      <c r="D267" t="s">
        <v>801</v>
      </c>
      <c r="E267" s="13" t="s">
        <v>1461</v>
      </c>
      <c r="F267">
        <f t="shared" ref="F267:F275" si="110">VLOOKUP($A267,data,5,FALSE)</f>
        <v>5</v>
      </c>
      <c r="G267" s="7">
        <f t="shared" ref="G267:G275" si="111">VLOOKUP($A267,data,6,FALSE)</f>
        <v>14586647</v>
      </c>
      <c r="H267" s="39">
        <f t="shared" ref="H267:H275" si="112">VLOOKUP($A267,data,7,FALSE)</f>
        <v>6775</v>
      </c>
      <c r="I267" s="7">
        <f t="shared" ref="I267:I275" si="113">VLOOKUP($A267,data,8,FALSE)</f>
        <v>2153.0106273062729</v>
      </c>
      <c r="J267" s="7">
        <f t="shared" ref="J267:J275" si="114">VLOOKUP($A267,data,9,FALSE)</f>
        <v>-1278177</v>
      </c>
    </row>
    <row r="268" spans="1:10" ht="16" hidden="1" outlineLevel="2" x14ac:dyDescent="0.2">
      <c r="A268" s="5" t="s">
        <v>802</v>
      </c>
      <c r="B268" s="3" t="s">
        <v>247</v>
      </c>
      <c r="C268" s="4" t="s">
        <v>783</v>
      </c>
      <c r="D268" t="s">
        <v>803</v>
      </c>
      <c r="E268" s="13" t="s">
        <v>1461</v>
      </c>
      <c r="F268">
        <f t="shared" si="110"/>
        <v>3</v>
      </c>
      <c r="G268" s="7">
        <f t="shared" si="111"/>
        <v>0</v>
      </c>
      <c r="H268" s="39">
        <f t="shared" si="112"/>
        <v>164</v>
      </c>
      <c r="I268" s="7">
        <f t="shared" si="113"/>
        <v>0</v>
      </c>
      <c r="J268" s="7">
        <f t="shared" si="114"/>
        <v>-8871676</v>
      </c>
    </row>
    <row r="269" spans="1:10" ht="16" hidden="1" outlineLevel="2" x14ac:dyDescent="0.2">
      <c r="A269" s="5" t="s">
        <v>808</v>
      </c>
      <c r="B269" s="3" t="s">
        <v>247</v>
      </c>
      <c r="C269" s="4" t="s">
        <v>783</v>
      </c>
      <c r="D269" t="s">
        <v>809</v>
      </c>
      <c r="E269" s="13" t="s">
        <v>1461</v>
      </c>
      <c r="F269">
        <f t="shared" si="110"/>
        <v>4</v>
      </c>
      <c r="G269" s="7">
        <f t="shared" si="111"/>
        <v>10551046</v>
      </c>
      <c r="H269" s="39">
        <f t="shared" si="112"/>
        <v>2534</v>
      </c>
      <c r="I269" s="7">
        <f t="shared" si="113"/>
        <v>4163.7908445146013</v>
      </c>
      <c r="J269" s="7">
        <f t="shared" si="114"/>
        <v>-906851</v>
      </c>
    </row>
    <row r="270" spans="1:10" ht="16" hidden="1" outlineLevel="2" x14ac:dyDescent="0.2">
      <c r="A270" s="5" t="s">
        <v>810</v>
      </c>
      <c r="B270" s="3" t="s">
        <v>247</v>
      </c>
      <c r="C270" s="4" t="s">
        <v>783</v>
      </c>
      <c r="D270" t="s">
        <v>811</v>
      </c>
      <c r="E270" s="13" t="s">
        <v>1461</v>
      </c>
      <c r="F270">
        <f t="shared" si="110"/>
        <v>6</v>
      </c>
      <c r="G270" s="7">
        <f t="shared" si="111"/>
        <v>0</v>
      </c>
      <c r="H270" s="39">
        <f t="shared" si="112"/>
        <v>246</v>
      </c>
      <c r="I270" s="7">
        <f t="shared" si="113"/>
        <v>0</v>
      </c>
      <c r="J270" s="7">
        <f t="shared" si="114"/>
        <v>-15932</v>
      </c>
    </row>
    <row r="271" spans="1:10" ht="16" hidden="1" outlineLevel="2" x14ac:dyDescent="0.2">
      <c r="A271" s="5" t="s">
        <v>812</v>
      </c>
      <c r="B271" s="3" t="s">
        <v>247</v>
      </c>
      <c r="C271" s="4" t="s">
        <v>783</v>
      </c>
      <c r="D271" t="s">
        <v>813</v>
      </c>
      <c r="E271" s="13" t="s">
        <v>1461</v>
      </c>
      <c r="F271">
        <f t="shared" si="110"/>
        <v>5</v>
      </c>
      <c r="G271" s="7">
        <f t="shared" si="111"/>
        <v>5108023</v>
      </c>
      <c r="H271" s="39">
        <f t="shared" si="112"/>
        <v>3674</v>
      </c>
      <c r="I271" s="7">
        <f t="shared" si="113"/>
        <v>1390.3165487207402</v>
      </c>
      <c r="J271" s="7">
        <f t="shared" si="114"/>
        <v>-192956</v>
      </c>
    </row>
    <row r="272" spans="1:10" ht="16" hidden="1" outlineLevel="2" x14ac:dyDescent="0.2">
      <c r="A272" s="5" t="s">
        <v>814</v>
      </c>
      <c r="B272" s="3" t="s">
        <v>247</v>
      </c>
      <c r="C272" s="4" t="s">
        <v>783</v>
      </c>
      <c r="D272" t="s">
        <v>815</v>
      </c>
      <c r="E272" s="13" t="s">
        <v>1461</v>
      </c>
      <c r="F272">
        <f t="shared" si="110"/>
        <v>5</v>
      </c>
      <c r="G272" s="7">
        <f t="shared" si="111"/>
        <v>0</v>
      </c>
      <c r="H272" s="39">
        <f t="shared" si="112"/>
        <v>476</v>
      </c>
      <c r="I272" s="7">
        <f t="shared" si="113"/>
        <v>0</v>
      </c>
      <c r="J272" s="7">
        <f t="shared" si="114"/>
        <v>-72284</v>
      </c>
    </row>
    <row r="273" spans="1:10" ht="16" hidden="1" outlineLevel="2" x14ac:dyDescent="0.2">
      <c r="A273" s="5" t="s">
        <v>816</v>
      </c>
      <c r="B273" s="3" t="s">
        <v>247</v>
      </c>
      <c r="C273" s="4" t="s">
        <v>783</v>
      </c>
      <c r="D273" t="s">
        <v>817</v>
      </c>
      <c r="E273" s="13" t="s">
        <v>1461</v>
      </c>
      <c r="F273">
        <f t="shared" si="110"/>
        <v>5</v>
      </c>
      <c r="G273" s="7">
        <f t="shared" si="111"/>
        <v>1926616</v>
      </c>
      <c r="H273" s="39">
        <f t="shared" si="112"/>
        <v>764</v>
      </c>
      <c r="I273" s="7">
        <f t="shared" si="113"/>
        <v>2521.7486910994762</v>
      </c>
      <c r="J273" s="7">
        <f t="shared" si="114"/>
        <v>-92303</v>
      </c>
    </row>
    <row r="274" spans="1:10" ht="16" hidden="1" outlineLevel="2" x14ac:dyDescent="0.2">
      <c r="A274" s="5" t="s">
        <v>919</v>
      </c>
      <c r="B274" s="3" t="s">
        <v>247</v>
      </c>
      <c r="C274" s="4" t="s">
        <v>906</v>
      </c>
      <c r="D274" t="s">
        <v>1466</v>
      </c>
      <c r="E274" s="13" t="s">
        <v>1461</v>
      </c>
      <c r="F274">
        <f t="shared" si="110"/>
        <v>6</v>
      </c>
      <c r="G274" s="7">
        <f t="shared" si="111"/>
        <v>9598057</v>
      </c>
      <c r="H274" s="39">
        <f t="shared" si="112"/>
        <v>4153</v>
      </c>
      <c r="I274" s="7">
        <f t="shared" si="113"/>
        <v>2311.1141343607032</v>
      </c>
      <c r="J274" s="7">
        <f t="shared" si="114"/>
        <v>-665078</v>
      </c>
    </row>
    <row r="275" spans="1:10" ht="16" hidden="1" outlineLevel="2" x14ac:dyDescent="0.2">
      <c r="A275" s="5" t="s">
        <v>920</v>
      </c>
      <c r="B275" s="3" t="s">
        <v>247</v>
      </c>
      <c r="C275" s="4" t="s">
        <v>906</v>
      </c>
      <c r="D275" t="s">
        <v>921</v>
      </c>
      <c r="E275" s="13" t="s">
        <v>1461</v>
      </c>
      <c r="F275">
        <f t="shared" si="110"/>
        <v>3</v>
      </c>
      <c r="G275" s="7">
        <f t="shared" si="111"/>
        <v>28509766</v>
      </c>
      <c r="H275" s="39">
        <f t="shared" si="112"/>
        <v>9415</v>
      </c>
      <c r="I275" s="7">
        <f t="shared" si="113"/>
        <v>3028.1217206585238</v>
      </c>
      <c r="J275" s="7">
        <f t="shared" si="114"/>
        <v>-22250529</v>
      </c>
    </row>
    <row r="276" spans="1:10" ht="16" outlineLevel="1" collapsed="1" x14ac:dyDescent="0.2">
      <c r="A276" s="5"/>
      <c r="B276" s="3"/>
      <c r="E276" s="22" t="s">
        <v>1559</v>
      </c>
      <c r="G276" s="7">
        <f>SUBTOTAL(9,G267:G275)</f>
        <v>70280155</v>
      </c>
      <c r="H276" s="39">
        <f>SUBTOTAL(9,H267:H275)</f>
        <v>28201</v>
      </c>
      <c r="J276" s="7">
        <f>SUBTOTAL(9,J267:J275)</f>
        <v>-34345786</v>
      </c>
    </row>
    <row r="277" spans="1:10" ht="16" hidden="1" outlineLevel="2" x14ac:dyDescent="0.2">
      <c r="A277" s="5" t="s">
        <v>784</v>
      </c>
      <c r="B277" s="3" t="s">
        <v>247</v>
      </c>
      <c r="C277" s="4" t="s">
        <v>783</v>
      </c>
      <c r="D277" t="s">
        <v>785</v>
      </c>
      <c r="E277" s="13" t="s">
        <v>1459</v>
      </c>
      <c r="F277">
        <f t="shared" ref="F277:F285" si="115">VLOOKUP($A277,data,5,FALSE)</f>
        <v>5</v>
      </c>
      <c r="G277" s="7">
        <f t="shared" ref="G277:G285" si="116">VLOOKUP($A277,data,6,FALSE)</f>
        <v>6303520</v>
      </c>
      <c r="H277" s="39">
        <f t="shared" ref="H277:H285" si="117">VLOOKUP($A277,data,7,FALSE)</f>
        <v>3832</v>
      </c>
      <c r="I277" s="7">
        <f t="shared" ref="I277:I285" si="118">VLOOKUP($A277,data,8,FALSE)</f>
        <v>1644.9686847599164</v>
      </c>
      <c r="J277" s="7">
        <f t="shared" ref="J277:J285" si="119">VLOOKUP($A277,data,9,FALSE)</f>
        <v>-433954</v>
      </c>
    </row>
    <row r="278" spans="1:10" ht="16" hidden="1" outlineLevel="2" x14ac:dyDescent="0.2">
      <c r="A278" s="5" t="s">
        <v>786</v>
      </c>
      <c r="B278" s="3" t="s">
        <v>247</v>
      </c>
      <c r="C278" s="4" t="s">
        <v>783</v>
      </c>
      <c r="D278" t="s">
        <v>787</v>
      </c>
      <c r="E278" s="13" t="s">
        <v>1459</v>
      </c>
      <c r="F278">
        <f t="shared" si="115"/>
        <v>5</v>
      </c>
      <c r="G278" s="7">
        <f t="shared" si="116"/>
        <v>3746593</v>
      </c>
      <c r="H278" s="39">
        <f t="shared" si="117"/>
        <v>995</v>
      </c>
      <c r="I278" s="7">
        <f t="shared" si="118"/>
        <v>3765.4201005025125</v>
      </c>
      <c r="J278" s="7">
        <f t="shared" si="119"/>
        <v>-110064</v>
      </c>
    </row>
    <row r="279" spans="1:10" ht="16" hidden="1" outlineLevel="2" x14ac:dyDescent="0.2">
      <c r="A279" s="5" t="s">
        <v>788</v>
      </c>
      <c r="B279" s="3" t="s">
        <v>247</v>
      </c>
      <c r="C279" s="4" t="s">
        <v>783</v>
      </c>
      <c r="D279" t="s">
        <v>789</v>
      </c>
      <c r="E279" s="13" t="s">
        <v>1459</v>
      </c>
      <c r="F279">
        <f t="shared" si="115"/>
        <v>5</v>
      </c>
      <c r="G279" s="7">
        <f t="shared" si="116"/>
        <v>7689071</v>
      </c>
      <c r="H279" s="39">
        <f t="shared" si="117"/>
        <v>3038</v>
      </c>
      <c r="I279" s="7">
        <f t="shared" si="118"/>
        <v>2530.964779460171</v>
      </c>
      <c r="J279" s="7">
        <f t="shared" si="119"/>
        <v>-126926</v>
      </c>
    </row>
    <row r="280" spans="1:10" ht="16" hidden="1" outlineLevel="2" x14ac:dyDescent="0.2">
      <c r="A280" s="5" t="s">
        <v>792</v>
      </c>
      <c r="B280" s="3" t="s">
        <v>247</v>
      </c>
      <c r="C280" s="4" t="s">
        <v>783</v>
      </c>
      <c r="D280" t="s">
        <v>793</v>
      </c>
      <c r="E280" s="13" t="s">
        <v>1459</v>
      </c>
      <c r="F280">
        <f t="shared" si="115"/>
        <v>5</v>
      </c>
      <c r="G280" s="7">
        <f t="shared" si="116"/>
        <v>9188336</v>
      </c>
      <c r="H280" s="39">
        <f t="shared" si="117"/>
        <v>2889</v>
      </c>
      <c r="I280" s="7">
        <f t="shared" si="118"/>
        <v>3180.4555209415021</v>
      </c>
      <c r="J280" s="7">
        <f t="shared" si="119"/>
        <v>-300053</v>
      </c>
    </row>
    <row r="281" spans="1:10" ht="16" hidden="1" outlineLevel="2" x14ac:dyDescent="0.2">
      <c r="A281" s="5" t="s">
        <v>794</v>
      </c>
      <c r="B281" s="3" t="s">
        <v>247</v>
      </c>
      <c r="C281" s="4" t="s">
        <v>783</v>
      </c>
      <c r="D281" t="s">
        <v>795</v>
      </c>
      <c r="E281" s="13" t="s">
        <v>1459</v>
      </c>
      <c r="F281">
        <f t="shared" si="115"/>
        <v>5</v>
      </c>
      <c r="G281" s="7">
        <f t="shared" si="116"/>
        <v>4499590</v>
      </c>
      <c r="H281" s="39">
        <f t="shared" si="117"/>
        <v>1022</v>
      </c>
      <c r="I281" s="7">
        <f t="shared" si="118"/>
        <v>4402.7299412915854</v>
      </c>
      <c r="J281" s="7">
        <f t="shared" si="119"/>
        <v>-156213</v>
      </c>
    </row>
    <row r="282" spans="1:10" ht="16" hidden="1" outlineLevel="2" x14ac:dyDescent="0.2">
      <c r="A282" s="5" t="s">
        <v>798</v>
      </c>
      <c r="B282" s="3" t="s">
        <v>247</v>
      </c>
      <c r="C282" s="4" t="s">
        <v>783</v>
      </c>
      <c r="D282" t="s">
        <v>799</v>
      </c>
      <c r="E282" s="13" t="s">
        <v>1459</v>
      </c>
      <c r="F282">
        <f t="shared" si="115"/>
        <v>5</v>
      </c>
      <c r="G282" s="7">
        <f t="shared" si="116"/>
        <v>3323030</v>
      </c>
      <c r="H282" s="39">
        <f t="shared" si="117"/>
        <v>3622</v>
      </c>
      <c r="I282" s="7">
        <f t="shared" si="118"/>
        <v>917.45720596355602</v>
      </c>
      <c r="J282" s="7">
        <f t="shared" si="119"/>
        <v>-496217</v>
      </c>
    </row>
    <row r="283" spans="1:10" ht="16" hidden="1" outlineLevel="2" x14ac:dyDescent="0.2">
      <c r="A283" s="5" t="s">
        <v>800</v>
      </c>
      <c r="B283" s="3" t="s">
        <v>247</v>
      </c>
      <c r="C283" s="4" t="s">
        <v>783</v>
      </c>
      <c r="D283" t="s">
        <v>801</v>
      </c>
      <c r="E283" s="13" t="s">
        <v>1459</v>
      </c>
      <c r="F283">
        <f t="shared" si="115"/>
        <v>5</v>
      </c>
      <c r="G283" s="7">
        <f t="shared" si="116"/>
        <v>14586647</v>
      </c>
      <c r="H283" s="39">
        <f t="shared" si="117"/>
        <v>6775</v>
      </c>
      <c r="I283" s="7">
        <f t="shared" si="118"/>
        <v>2153.0106273062729</v>
      </c>
      <c r="J283" s="7">
        <f t="shared" si="119"/>
        <v>-1278177</v>
      </c>
    </row>
    <row r="284" spans="1:10" ht="16" hidden="1" outlineLevel="2" x14ac:dyDescent="0.2">
      <c r="A284" s="5" t="s">
        <v>806</v>
      </c>
      <c r="B284" s="3" t="s">
        <v>247</v>
      </c>
      <c r="C284" s="4" t="s">
        <v>783</v>
      </c>
      <c r="D284" t="s">
        <v>807</v>
      </c>
      <c r="E284" s="13" t="s">
        <v>1459</v>
      </c>
      <c r="F284">
        <f t="shared" si="115"/>
        <v>3</v>
      </c>
      <c r="G284" s="7">
        <f t="shared" si="116"/>
        <v>50957846</v>
      </c>
      <c r="H284" s="39">
        <f t="shared" si="117"/>
        <v>11102</v>
      </c>
      <c r="I284" s="7">
        <f t="shared" si="118"/>
        <v>4589.969915330571</v>
      </c>
      <c r="J284" s="7">
        <f t="shared" si="119"/>
        <v>-4258421</v>
      </c>
    </row>
    <row r="285" spans="1:10" ht="16" hidden="1" outlineLevel="2" x14ac:dyDescent="0.2">
      <c r="A285" s="5" t="s">
        <v>911</v>
      </c>
      <c r="B285" s="3" t="s">
        <v>247</v>
      </c>
      <c r="C285" s="4" t="s">
        <v>906</v>
      </c>
      <c r="D285" t="s">
        <v>912</v>
      </c>
      <c r="E285" s="13" t="s">
        <v>1459</v>
      </c>
      <c r="F285">
        <f t="shared" si="115"/>
        <v>5</v>
      </c>
      <c r="G285" s="7">
        <f t="shared" si="116"/>
        <v>39197607</v>
      </c>
      <c r="H285" s="39">
        <f t="shared" si="117"/>
        <v>7919</v>
      </c>
      <c r="I285" s="7">
        <f t="shared" si="118"/>
        <v>4949.8177800227304</v>
      </c>
      <c r="J285" s="7">
        <f t="shared" si="119"/>
        <v>-1751650</v>
      </c>
    </row>
    <row r="286" spans="1:10" ht="16" outlineLevel="1" collapsed="1" x14ac:dyDescent="0.2">
      <c r="A286" s="5"/>
      <c r="B286" s="3"/>
      <c r="E286" s="22" t="s">
        <v>1560</v>
      </c>
      <c r="G286" s="7">
        <f>SUBTOTAL(9,G277:G285)</f>
        <v>139492240</v>
      </c>
      <c r="H286" s="39">
        <f>SUBTOTAL(9,H277:H285)</f>
        <v>41194</v>
      </c>
      <c r="J286" s="7">
        <f>SUBTOTAL(9,J277:J285)</f>
        <v>-8911675</v>
      </c>
    </row>
    <row r="287" spans="1:10" ht="16" hidden="1" outlineLevel="2" x14ac:dyDescent="0.2">
      <c r="A287" s="5" t="s">
        <v>790</v>
      </c>
      <c r="B287" s="3" t="s">
        <v>247</v>
      </c>
      <c r="C287" s="4" t="s">
        <v>783</v>
      </c>
      <c r="D287" t="s">
        <v>791</v>
      </c>
      <c r="E287" s="13" t="s">
        <v>1460</v>
      </c>
      <c r="F287">
        <f t="shared" ref="F287:F296" si="120">VLOOKUP($A287,data,5,FALSE)</f>
        <v>5</v>
      </c>
      <c r="G287" s="7">
        <f t="shared" ref="G287:G296" si="121">VLOOKUP($A287,data,6,FALSE)</f>
        <v>11375660</v>
      </c>
      <c r="H287" s="39">
        <f t="shared" ref="H287:H296" si="122">VLOOKUP($A287,data,7,FALSE)</f>
        <v>4842</v>
      </c>
      <c r="I287" s="7">
        <f t="shared" ref="I287:I296" si="123">VLOOKUP($A287,data,8,FALSE)</f>
        <v>2349.3721602643536</v>
      </c>
      <c r="J287" s="7">
        <f t="shared" ref="J287:J296" si="124">VLOOKUP($A287,data,9,FALSE)</f>
        <v>-659171</v>
      </c>
    </row>
    <row r="288" spans="1:10" ht="16" hidden="1" outlineLevel="2" x14ac:dyDescent="0.2">
      <c r="A288" s="5" t="s">
        <v>796</v>
      </c>
      <c r="B288" s="3" t="s">
        <v>247</v>
      </c>
      <c r="C288" s="4" t="s">
        <v>783</v>
      </c>
      <c r="D288" t="s">
        <v>797</v>
      </c>
      <c r="E288" s="13" t="s">
        <v>1460</v>
      </c>
      <c r="F288">
        <f t="shared" si="120"/>
        <v>3</v>
      </c>
      <c r="G288" s="7">
        <f t="shared" si="121"/>
        <v>51210979</v>
      </c>
      <c r="H288" s="39">
        <f t="shared" si="122"/>
        <v>7496</v>
      </c>
      <c r="I288" s="7">
        <f t="shared" si="123"/>
        <v>6831.7741462113127</v>
      </c>
      <c r="J288" s="7">
        <f t="shared" si="124"/>
        <v>-2505265</v>
      </c>
    </row>
    <row r="289" spans="1:10" ht="16" hidden="1" outlineLevel="2" x14ac:dyDescent="0.2">
      <c r="A289" s="5" t="s">
        <v>798</v>
      </c>
      <c r="B289" s="3" t="s">
        <v>247</v>
      </c>
      <c r="C289" s="4" t="s">
        <v>783</v>
      </c>
      <c r="D289" t="s">
        <v>799</v>
      </c>
      <c r="E289" s="13" t="s">
        <v>1460</v>
      </c>
      <c r="F289">
        <f t="shared" si="120"/>
        <v>5</v>
      </c>
      <c r="G289" s="7">
        <f t="shared" si="121"/>
        <v>3323030</v>
      </c>
      <c r="H289" s="39">
        <f t="shared" si="122"/>
        <v>3622</v>
      </c>
      <c r="I289" s="7">
        <f t="shared" si="123"/>
        <v>917.45720596355602</v>
      </c>
      <c r="J289" s="7">
        <f t="shared" si="124"/>
        <v>-496217</v>
      </c>
    </row>
    <row r="290" spans="1:10" ht="16" hidden="1" outlineLevel="2" x14ac:dyDescent="0.2">
      <c r="A290" s="5" t="s">
        <v>1178</v>
      </c>
      <c r="B290" s="3" t="s">
        <v>247</v>
      </c>
      <c r="C290" s="4" t="s">
        <v>1177</v>
      </c>
      <c r="D290" t="s">
        <v>1479</v>
      </c>
      <c r="E290" s="13" t="s">
        <v>1460</v>
      </c>
      <c r="F290">
        <f t="shared" si="120"/>
        <v>4</v>
      </c>
      <c r="G290" s="7">
        <f t="shared" si="121"/>
        <v>8602632</v>
      </c>
      <c r="H290" s="39">
        <f t="shared" si="122"/>
        <v>1509</v>
      </c>
      <c r="I290" s="7">
        <f t="shared" si="123"/>
        <v>5700.8827037773362</v>
      </c>
      <c r="J290" s="7">
        <f t="shared" si="124"/>
        <v>-1246378</v>
      </c>
    </row>
    <row r="291" spans="1:10" ht="16" hidden="1" outlineLevel="2" x14ac:dyDescent="0.2">
      <c r="A291" s="5" t="s">
        <v>1179</v>
      </c>
      <c r="B291" s="3" t="s">
        <v>247</v>
      </c>
      <c r="C291" s="4" t="s">
        <v>1177</v>
      </c>
      <c r="D291" t="s">
        <v>1180</v>
      </c>
      <c r="E291" s="13" t="s">
        <v>1460</v>
      </c>
      <c r="F291">
        <f t="shared" si="120"/>
        <v>5</v>
      </c>
      <c r="G291" s="7">
        <f t="shared" si="121"/>
        <v>0</v>
      </c>
      <c r="H291" s="39">
        <f t="shared" si="122"/>
        <v>464</v>
      </c>
      <c r="I291" s="7">
        <f t="shared" si="123"/>
        <v>0</v>
      </c>
      <c r="J291" s="7">
        <f t="shared" si="124"/>
        <v>-173441</v>
      </c>
    </row>
    <row r="292" spans="1:10" ht="16" hidden="1" outlineLevel="2" x14ac:dyDescent="0.2">
      <c r="A292" s="5" t="s">
        <v>1181</v>
      </c>
      <c r="B292" s="3" t="s">
        <v>247</v>
      </c>
      <c r="C292" s="4" t="s">
        <v>1177</v>
      </c>
      <c r="D292" t="s">
        <v>1182</v>
      </c>
      <c r="E292" s="13" t="s">
        <v>1460</v>
      </c>
      <c r="F292">
        <f t="shared" si="120"/>
        <v>0</v>
      </c>
      <c r="G292" s="7">
        <f t="shared" si="121"/>
        <v>0</v>
      </c>
      <c r="H292" s="39">
        <f t="shared" si="122"/>
        <v>0</v>
      </c>
      <c r="I292" s="7">
        <f t="shared" si="123"/>
        <v>0</v>
      </c>
      <c r="J292" s="7">
        <f t="shared" si="124"/>
        <v>0</v>
      </c>
    </row>
    <row r="293" spans="1:10" ht="16" hidden="1" outlineLevel="2" x14ac:dyDescent="0.2">
      <c r="A293" s="5" t="s">
        <v>1185</v>
      </c>
      <c r="B293" s="3" t="s">
        <v>247</v>
      </c>
      <c r="C293" s="4" t="s">
        <v>1177</v>
      </c>
      <c r="D293" t="s">
        <v>1186</v>
      </c>
      <c r="E293" s="13" t="s">
        <v>1460</v>
      </c>
      <c r="F293">
        <f t="shared" si="120"/>
        <v>0</v>
      </c>
      <c r="G293" s="7">
        <f t="shared" si="121"/>
        <v>0</v>
      </c>
      <c r="H293" s="39">
        <f t="shared" si="122"/>
        <v>0</v>
      </c>
      <c r="I293" s="7">
        <f t="shared" si="123"/>
        <v>0</v>
      </c>
      <c r="J293" s="7">
        <f t="shared" si="124"/>
        <v>0</v>
      </c>
    </row>
    <row r="294" spans="1:10" ht="16" hidden="1" outlineLevel="2" x14ac:dyDescent="0.2">
      <c r="A294" s="5" t="s">
        <v>1187</v>
      </c>
      <c r="B294" s="3" t="s">
        <v>247</v>
      </c>
      <c r="C294" s="4" t="s">
        <v>1177</v>
      </c>
      <c r="D294" t="s">
        <v>1188</v>
      </c>
      <c r="E294" s="13" t="s">
        <v>1460</v>
      </c>
      <c r="F294">
        <f t="shared" si="120"/>
        <v>0</v>
      </c>
      <c r="G294" s="7">
        <f t="shared" si="121"/>
        <v>0</v>
      </c>
      <c r="H294" s="39">
        <f t="shared" si="122"/>
        <v>0</v>
      </c>
      <c r="I294" s="7">
        <f t="shared" si="123"/>
        <v>0</v>
      </c>
      <c r="J294" s="7">
        <f t="shared" si="124"/>
        <v>0</v>
      </c>
    </row>
    <row r="295" spans="1:10" ht="16" hidden="1" outlineLevel="2" x14ac:dyDescent="0.2">
      <c r="A295" s="5" t="s">
        <v>1189</v>
      </c>
      <c r="B295" s="3" t="s">
        <v>247</v>
      </c>
      <c r="C295" s="4" t="s">
        <v>1177</v>
      </c>
      <c r="D295" t="s">
        <v>1190</v>
      </c>
      <c r="E295" s="13" t="s">
        <v>1460</v>
      </c>
      <c r="F295">
        <f t="shared" si="120"/>
        <v>4</v>
      </c>
      <c r="G295" s="7">
        <f t="shared" si="121"/>
        <v>10726874</v>
      </c>
      <c r="H295" s="39">
        <f t="shared" si="122"/>
        <v>2939</v>
      </c>
      <c r="I295" s="7">
        <f t="shared" si="123"/>
        <v>3649.8380401497107</v>
      </c>
      <c r="J295" s="7">
        <f t="shared" si="124"/>
        <v>-1703527</v>
      </c>
    </row>
    <row r="296" spans="1:10" ht="16" hidden="1" outlineLevel="2" x14ac:dyDescent="0.2">
      <c r="A296" s="5" t="s">
        <v>1191</v>
      </c>
      <c r="B296" s="3" t="s">
        <v>247</v>
      </c>
      <c r="C296" s="4" t="s">
        <v>1177</v>
      </c>
      <c r="D296" t="s">
        <v>1192</v>
      </c>
      <c r="E296" s="13" t="s">
        <v>1460</v>
      </c>
      <c r="F296">
        <f t="shared" si="120"/>
        <v>5</v>
      </c>
      <c r="G296" s="7">
        <f t="shared" si="121"/>
        <v>0</v>
      </c>
      <c r="H296" s="39">
        <f t="shared" si="122"/>
        <v>1036</v>
      </c>
      <c r="I296" s="7">
        <f t="shared" si="123"/>
        <v>0</v>
      </c>
      <c r="J296" s="7">
        <f t="shared" si="124"/>
        <v>-279683</v>
      </c>
    </row>
    <row r="297" spans="1:10" ht="16" outlineLevel="1" collapsed="1" x14ac:dyDescent="0.2">
      <c r="A297" s="5"/>
      <c r="B297" s="3"/>
      <c r="E297" s="22" t="s">
        <v>1561</v>
      </c>
      <c r="G297" s="7">
        <f>SUBTOTAL(9,G287:G296)</f>
        <v>85239175</v>
      </c>
      <c r="H297" s="39">
        <f>SUBTOTAL(9,H287:H296)</f>
        <v>21908</v>
      </c>
      <c r="J297" s="7">
        <f>SUBTOTAL(9,J287:J296)</f>
        <v>-7063682</v>
      </c>
    </row>
    <row r="298" spans="1:10" ht="16" hidden="1" outlineLevel="2" x14ac:dyDescent="0.2">
      <c r="A298" s="5" t="s">
        <v>223</v>
      </c>
      <c r="B298" s="3" t="s">
        <v>27</v>
      </c>
      <c r="C298" s="4" t="s">
        <v>222</v>
      </c>
      <c r="D298" t="s">
        <v>224</v>
      </c>
      <c r="E298" s="13" t="s">
        <v>1418</v>
      </c>
      <c r="F298">
        <f t="shared" ref="F298:F312" si="125">VLOOKUP($A298,data,5,FALSE)</f>
        <v>5</v>
      </c>
      <c r="G298" s="7">
        <f t="shared" ref="G298:G312" si="126">VLOOKUP($A298,data,6,FALSE)</f>
        <v>0</v>
      </c>
      <c r="H298" s="39">
        <f t="shared" ref="H298:H312" si="127">VLOOKUP($A298,data,7,FALSE)</f>
        <v>67</v>
      </c>
      <c r="I298" s="7">
        <f t="shared" ref="I298:I312" si="128">VLOOKUP($A298,data,8,FALSE)</f>
        <v>0</v>
      </c>
      <c r="J298" s="7">
        <f t="shared" ref="J298:J312" si="129">VLOOKUP($A298,data,9,FALSE)</f>
        <v>-45311</v>
      </c>
    </row>
    <row r="299" spans="1:10" ht="16" hidden="1" outlineLevel="2" x14ac:dyDescent="0.2">
      <c r="A299" s="5" t="s">
        <v>227</v>
      </c>
      <c r="B299" s="3" t="s">
        <v>27</v>
      </c>
      <c r="C299" s="4" t="s">
        <v>222</v>
      </c>
      <c r="D299" t="s">
        <v>228</v>
      </c>
      <c r="E299" s="13" t="s">
        <v>1418</v>
      </c>
      <c r="F299">
        <f t="shared" si="125"/>
        <v>4</v>
      </c>
      <c r="G299" s="7">
        <f t="shared" si="126"/>
        <v>18893</v>
      </c>
      <c r="H299" s="39">
        <f t="shared" si="127"/>
        <v>372</v>
      </c>
      <c r="I299" s="7">
        <f t="shared" si="128"/>
        <v>50.787634408602152</v>
      </c>
      <c r="J299" s="7">
        <f t="shared" si="129"/>
        <v>-166013</v>
      </c>
    </row>
    <row r="300" spans="1:10" ht="16" hidden="1" outlineLevel="2" x14ac:dyDescent="0.2">
      <c r="A300" s="5" t="s">
        <v>229</v>
      </c>
      <c r="B300" s="3" t="s">
        <v>27</v>
      </c>
      <c r="C300" s="4" t="s">
        <v>222</v>
      </c>
      <c r="D300" t="s">
        <v>230</v>
      </c>
      <c r="E300" s="13" t="s">
        <v>1418</v>
      </c>
      <c r="F300">
        <f t="shared" si="125"/>
        <v>5</v>
      </c>
      <c r="G300" s="7">
        <f t="shared" si="126"/>
        <v>0</v>
      </c>
      <c r="H300" s="39">
        <f t="shared" si="127"/>
        <v>770</v>
      </c>
      <c r="I300" s="7">
        <f t="shared" si="128"/>
        <v>0</v>
      </c>
      <c r="J300" s="7">
        <f t="shared" si="129"/>
        <v>-269417</v>
      </c>
    </row>
    <row r="301" spans="1:10" ht="16" hidden="1" outlineLevel="2" x14ac:dyDescent="0.2">
      <c r="A301" s="5" t="s">
        <v>426</v>
      </c>
      <c r="B301" s="3" t="s">
        <v>367</v>
      </c>
      <c r="C301" s="4" t="s">
        <v>420</v>
      </c>
      <c r="D301" t="s">
        <v>427</v>
      </c>
      <c r="E301" s="13" t="s">
        <v>1418</v>
      </c>
      <c r="F301">
        <f t="shared" si="125"/>
        <v>4</v>
      </c>
      <c r="G301" s="7">
        <f t="shared" si="126"/>
        <v>3078749</v>
      </c>
      <c r="H301" s="39">
        <f t="shared" si="127"/>
        <v>1086</v>
      </c>
      <c r="I301" s="7">
        <f t="shared" si="128"/>
        <v>2834.9438305709023</v>
      </c>
      <c r="J301" s="7">
        <f t="shared" si="129"/>
        <v>-432691</v>
      </c>
    </row>
    <row r="302" spans="1:10" ht="16" hidden="1" outlineLevel="2" x14ac:dyDescent="0.2">
      <c r="A302" s="5" t="s">
        <v>436</v>
      </c>
      <c r="B302" s="3" t="s">
        <v>367</v>
      </c>
      <c r="C302" s="4" t="s">
        <v>420</v>
      </c>
      <c r="D302" t="s">
        <v>437</v>
      </c>
      <c r="E302" s="13" t="s">
        <v>1418</v>
      </c>
      <c r="F302">
        <f t="shared" si="125"/>
        <v>4</v>
      </c>
      <c r="G302" s="7">
        <f t="shared" si="126"/>
        <v>2169421</v>
      </c>
      <c r="H302" s="39">
        <f t="shared" si="127"/>
        <v>1031</v>
      </c>
      <c r="I302" s="7">
        <f t="shared" si="128"/>
        <v>2104.1910766246365</v>
      </c>
      <c r="J302" s="7">
        <f t="shared" si="129"/>
        <v>-353850</v>
      </c>
    </row>
    <row r="303" spans="1:10" ht="16" hidden="1" outlineLevel="2" x14ac:dyDescent="0.2">
      <c r="A303" s="5" t="s">
        <v>704</v>
      </c>
      <c r="B303" s="3" t="s">
        <v>367</v>
      </c>
      <c r="C303" s="4" t="s">
        <v>697</v>
      </c>
      <c r="D303" t="s">
        <v>705</v>
      </c>
      <c r="E303" s="13" t="s">
        <v>1418</v>
      </c>
      <c r="F303">
        <f t="shared" si="125"/>
        <v>5</v>
      </c>
      <c r="G303" s="7">
        <f t="shared" si="126"/>
        <v>3645803</v>
      </c>
      <c r="H303" s="39">
        <f t="shared" si="127"/>
        <v>2625</v>
      </c>
      <c r="I303" s="7">
        <f t="shared" si="128"/>
        <v>1388.8773333333334</v>
      </c>
      <c r="J303" s="7">
        <f t="shared" si="129"/>
        <v>-210220</v>
      </c>
    </row>
    <row r="304" spans="1:10" ht="16" hidden="1" outlineLevel="2" x14ac:dyDescent="0.2">
      <c r="A304" s="5" t="s">
        <v>706</v>
      </c>
      <c r="B304" s="3" t="s">
        <v>367</v>
      </c>
      <c r="C304" s="4" t="s">
        <v>697</v>
      </c>
      <c r="D304" t="s">
        <v>707</v>
      </c>
      <c r="E304" s="13" t="s">
        <v>1418</v>
      </c>
      <c r="F304">
        <f t="shared" si="125"/>
        <v>5</v>
      </c>
      <c r="G304" s="7">
        <f t="shared" si="126"/>
        <v>797143</v>
      </c>
      <c r="H304" s="39">
        <f t="shared" si="127"/>
        <v>543</v>
      </c>
      <c r="I304" s="7">
        <f t="shared" si="128"/>
        <v>1468.0349907918969</v>
      </c>
      <c r="J304" s="7">
        <f t="shared" si="129"/>
        <v>-138379</v>
      </c>
    </row>
    <row r="305" spans="1:10" ht="16" hidden="1" outlineLevel="2" x14ac:dyDescent="0.2">
      <c r="A305" s="5" t="s">
        <v>708</v>
      </c>
      <c r="B305" s="3" t="s">
        <v>367</v>
      </c>
      <c r="C305" s="4" t="s">
        <v>697</v>
      </c>
      <c r="D305" t="s">
        <v>709</v>
      </c>
      <c r="E305" s="13" t="s">
        <v>1418</v>
      </c>
      <c r="F305">
        <f t="shared" si="125"/>
        <v>5</v>
      </c>
      <c r="G305" s="7">
        <f t="shared" si="126"/>
        <v>0</v>
      </c>
      <c r="H305" s="39">
        <f t="shared" si="127"/>
        <v>962</v>
      </c>
      <c r="I305" s="7">
        <f t="shared" si="128"/>
        <v>0</v>
      </c>
      <c r="J305" s="7">
        <f t="shared" si="129"/>
        <v>-185776</v>
      </c>
    </row>
    <row r="306" spans="1:10" ht="16" hidden="1" outlineLevel="2" x14ac:dyDescent="0.2">
      <c r="A306" s="5" t="s">
        <v>790</v>
      </c>
      <c r="B306" s="3" t="s">
        <v>247</v>
      </c>
      <c r="C306" s="4" t="s">
        <v>783</v>
      </c>
      <c r="D306" t="s">
        <v>791</v>
      </c>
      <c r="E306" s="13" t="s">
        <v>1418</v>
      </c>
      <c r="F306">
        <f t="shared" si="125"/>
        <v>5</v>
      </c>
      <c r="G306" s="7">
        <f t="shared" si="126"/>
        <v>11375660</v>
      </c>
      <c r="H306" s="39">
        <f t="shared" si="127"/>
        <v>4842</v>
      </c>
      <c r="I306" s="7">
        <f t="shared" si="128"/>
        <v>2349.3721602643536</v>
      </c>
      <c r="J306" s="7">
        <f t="shared" si="129"/>
        <v>-659171</v>
      </c>
    </row>
    <row r="307" spans="1:10" ht="16" hidden="1" outlineLevel="2" x14ac:dyDescent="0.2">
      <c r="A307" s="5" t="s">
        <v>804</v>
      </c>
      <c r="B307" s="3" t="s">
        <v>247</v>
      </c>
      <c r="C307" s="4" t="s">
        <v>783</v>
      </c>
      <c r="D307" t="s">
        <v>805</v>
      </c>
      <c r="E307" s="13" t="s">
        <v>1418</v>
      </c>
      <c r="F307">
        <f t="shared" si="125"/>
        <v>5</v>
      </c>
      <c r="G307" s="7">
        <f t="shared" si="126"/>
        <v>9772747</v>
      </c>
      <c r="H307" s="39">
        <f t="shared" si="127"/>
        <v>4116</v>
      </c>
      <c r="I307" s="7">
        <f t="shared" si="128"/>
        <v>2374.3311467444119</v>
      </c>
      <c r="J307" s="7">
        <f t="shared" si="129"/>
        <v>-563686</v>
      </c>
    </row>
    <row r="308" spans="1:10" ht="16" hidden="1" outlineLevel="2" x14ac:dyDescent="0.2">
      <c r="A308" s="5" t="s">
        <v>853</v>
      </c>
      <c r="B308" s="3" t="s">
        <v>367</v>
      </c>
      <c r="C308" s="4" t="s">
        <v>846</v>
      </c>
      <c r="D308" t="s">
        <v>854</v>
      </c>
      <c r="E308" s="13" t="s">
        <v>1418</v>
      </c>
      <c r="F308">
        <f t="shared" si="125"/>
        <v>4</v>
      </c>
      <c r="G308" s="7">
        <f t="shared" si="126"/>
        <v>380162</v>
      </c>
      <c r="H308" s="39">
        <f t="shared" si="127"/>
        <v>305</v>
      </c>
      <c r="I308" s="7">
        <f t="shared" si="128"/>
        <v>1246.4327868852458</v>
      </c>
      <c r="J308" s="7">
        <f t="shared" si="129"/>
        <v>-89500</v>
      </c>
    </row>
    <row r="309" spans="1:10" ht="16" hidden="1" outlineLevel="2" x14ac:dyDescent="0.2">
      <c r="A309" s="5" t="s">
        <v>1183</v>
      </c>
      <c r="B309" s="3" t="s">
        <v>247</v>
      </c>
      <c r="C309" s="4" t="s">
        <v>1177</v>
      </c>
      <c r="D309" t="s">
        <v>1184</v>
      </c>
      <c r="E309" s="13" t="s">
        <v>1418</v>
      </c>
      <c r="F309">
        <f t="shared" si="125"/>
        <v>5</v>
      </c>
      <c r="G309" s="7">
        <f t="shared" si="126"/>
        <v>1580172</v>
      </c>
      <c r="H309" s="39">
        <f t="shared" si="127"/>
        <v>944</v>
      </c>
      <c r="I309" s="7">
        <f t="shared" si="128"/>
        <v>1673.9110169491526</v>
      </c>
      <c r="J309" s="7">
        <f t="shared" si="129"/>
        <v>-370720</v>
      </c>
    </row>
    <row r="310" spans="1:10" ht="16" hidden="1" outlineLevel="2" x14ac:dyDescent="0.2">
      <c r="A310" s="5" t="s">
        <v>1223</v>
      </c>
      <c r="B310" s="3" t="s">
        <v>247</v>
      </c>
      <c r="C310" s="4" t="s">
        <v>1218</v>
      </c>
      <c r="D310" t="s">
        <v>1224</v>
      </c>
      <c r="E310" s="13" t="s">
        <v>1418</v>
      </c>
      <c r="F310">
        <f t="shared" si="125"/>
        <v>5</v>
      </c>
      <c r="G310" s="7">
        <f t="shared" si="126"/>
        <v>0</v>
      </c>
      <c r="H310" s="39">
        <f t="shared" si="127"/>
        <v>1735</v>
      </c>
      <c r="I310" s="7">
        <f t="shared" si="128"/>
        <v>0</v>
      </c>
      <c r="J310" s="7">
        <f t="shared" si="129"/>
        <v>-633884</v>
      </c>
    </row>
    <row r="311" spans="1:10" ht="16" hidden="1" outlineLevel="2" x14ac:dyDescent="0.2">
      <c r="A311" s="5" t="s">
        <v>1233</v>
      </c>
      <c r="B311" s="3" t="s">
        <v>247</v>
      </c>
      <c r="C311" s="4" t="s">
        <v>1218</v>
      </c>
      <c r="D311" t="s">
        <v>1234</v>
      </c>
      <c r="E311" s="13" t="s">
        <v>1418</v>
      </c>
      <c r="F311">
        <f t="shared" si="125"/>
        <v>5</v>
      </c>
      <c r="G311" s="7">
        <f t="shared" si="126"/>
        <v>1860878</v>
      </c>
      <c r="H311" s="39">
        <f t="shared" si="127"/>
        <v>2800</v>
      </c>
      <c r="I311" s="7">
        <f t="shared" si="128"/>
        <v>664.59928571428577</v>
      </c>
      <c r="J311" s="7">
        <f t="shared" si="129"/>
        <v>-449264</v>
      </c>
    </row>
    <row r="312" spans="1:10" ht="16" hidden="1" outlineLevel="2" x14ac:dyDescent="0.2">
      <c r="A312" s="5" t="s">
        <v>1235</v>
      </c>
      <c r="B312" s="3" t="s">
        <v>247</v>
      </c>
      <c r="C312" s="4" t="s">
        <v>1218</v>
      </c>
      <c r="D312" t="s">
        <v>1236</v>
      </c>
      <c r="E312" s="13" t="s">
        <v>1418</v>
      </c>
      <c r="F312">
        <f t="shared" si="125"/>
        <v>4</v>
      </c>
      <c r="G312" s="7">
        <f t="shared" si="126"/>
        <v>4066538</v>
      </c>
      <c r="H312" s="39">
        <f t="shared" si="127"/>
        <v>1549</v>
      </c>
      <c r="I312" s="7">
        <f t="shared" si="128"/>
        <v>2625.266623628147</v>
      </c>
      <c r="J312" s="7">
        <f t="shared" si="129"/>
        <v>-681759</v>
      </c>
    </row>
    <row r="313" spans="1:10" ht="16" outlineLevel="1" collapsed="1" x14ac:dyDescent="0.2">
      <c r="A313" s="5"/>
      <c r="B313" s="3"/>
      <c r="E313" s="22" t="s">
        <v>1562</v>
      </c>
      <c r="G313" s="7">
        <f>SUBTOTAL(9,G298:G312)</f>
        <v>38746166</v>
      </c>
      <c r="H313" s="39">
        <f>SUBTOTAL(9,H298:H312)</f>
        <v>23747</v>
      </c>
      <c r="J313" s="7">
        <f>SUBTOTAL(9,J298:J312)</f>
        <v>-5249641</v>
      </c>
    </row>
    <row r="314" spans="1:10" ht="16" hidden="1" outlineLevel="2" x14ac:dyDescent="0.2">
      <c r="A314" s="5" t="s">
        <v>9</v>
      </c>
      <c r="B314" s="3" t="s">
        <v>2</v>
      </c>
      <c r="C314" s="4" t="s">
        <v>3</v>
      </c>
      <c r="D314" t="s">
        <v>10</v>
      </c>
      <c r="E314" s="13" t="s">
        <v>1402</v>
      </c>
      <c r="F314">
        <f t="shared" ref="F314:F333" si="130">VLOOKUP($A314,data,5,FALSE)</f>
        <v>5</v>
      </c>
      <c r="G314" s="7">
        <f t="shared" ref="G314:G333" si="131">VLOOKUP($A314,data,6,FALSE)</f>
        <v>810190</v>
      </c>
      <c r="H314" s="39">
        <f t="shared" ref="H314:H333" si="132">VLOOKUP($A314,data,7,FALSE)</f>
        <v>1782</v>
      </c>
      <c r="I314" s="7">
        <f t="shared" ref="I314:I333" si="133">VLOOKUP($A314,data,8,FALSE)</f>
        <v>454.65207631874301</v>
      </c>
      <c r="J314" s="7">
        <f t="shared" ref="J314:J333" si="134">VLOOKUP($A314,data,9,FALSE)</f>
        <v>-263520</v>
      </c>
    </row>
    <row r="315" spans="1:10" ht="16" hidden="1" outlineLevel="2" x14ac:dyDescent="0.2">
      <c r="A315" s="5" t="s">
        <v>235</v>
      </c>
      <c r="B315" s="3" t="s">
        <v>27</v>
      </c>
      <c r="C315" s="4" t="s">
        <v>222</v>
      </c>
      <c r="D315" t="s">
        <v>236</v>
      </c>
      <c r="E315" s="13" t="s">
        <v>1402</v>
      </c>
      <c r="F315">
        <f t="shared" si="130"/>
        <v>4</v>
      </c>
      <c r="G315" s="7">
        <f t="shared" si="131"/>
        <v>0</v>
      </c>
      <c r="H315" s="39">
        <f t="shared" si="132"/>
        <v>342</v>
      </c>
      <c r="I315" s="7">
        <f t="shared" si="133"/>
        <v>0</v>
      </c>
      <c r="J315" s="7">
        <f t="shared" si="134"/>
        <v>-168083</v>
      </c>
    </row>
    <row r="316" spans="1:10" ht="16" hidden="1" outlineLevel="2" x14ac:dyDescent="0.2">
      <c r="A316" s="5" t="s">
        <v>237</v>
      </c>
      <c r="B316" s="3" t="s">
        <v>27</v>
      </c>
      <c r="C316" s="4" t="s">
        <v>222</v>
      </c>
      <c r="D316" t="s">
        <v>238</v>
      </c>
      <c r="E316" s="13" t="s">
        <v>1402</v>
      </c>
      <c r="F316">
        <f t="shared" si="130"/>
        <v>5</v>
      </c>
      <c r="G316" s="7">
        <f t="shared" si="131"/>
        <v>0</v>
      </c>
      <c r="H316" s="39">
        <f t="shared" si="132"/>
        <v>250</v>
      </c>
      <c r="I316" s="7">
        <f t="shared" si="133"/>
        <v>0</v>
      </c>
      <c r="J316" s="7">
        <f t="shared" si="134"/>
        <v>-147240</v>
      </c>
    </row>
    <row r="317" spans="1:10" ht="16" hidden="1" outlineLevel="2" x14ac:dyDescent="0.2">
      <c r="A317" s="5" t="s">
        <v>241</v>
      </c>
      <c r="B317" s="3" t="s">
        <v>27</v>
      </c>
      <c r="C317" s="4" t="s">
        <v>222</v>
      </c>
      <c r="D317" t="s">
        <v>242</v>
      </c>
      <c r="E317" s="13" t="s">
        <v>1402</v>
      </c>
      <c r="F317">
        <f t="shared" si="130"/>
        <v>4</v>
      </c>
      <c r="G317" s="7">
        <f t="shared" si="131"/>
        <v>0</v>
      </c>
      <c r="H317" s="39">
        <f t="shared" si="132"/>
        <v>281</v>
      </c>
      <c r="I317" s="7">
        <f t="shared" si="133"/>
        <v>0</v>
      </c>
      <c r="J317" s="7">
        <f t="shared" si="134"/>
        <v>-133508</v>
      </c>
    </row>
    <row r="318" spans="1:10" ht="16" hidden="1" outlineLevel="2" x14ac:dyDescent="0.2">
      <c r="A318" s="5" t="s">
        <v>243</v>
      </c>
      <c r="B318" s="3" t="s">
        <v>27</v>
      </c>
      <c r="C318" s="4" t="s">
        <v>222</v>
      </c>
      <c r="D318" t="s">
        <v>244</v>
      </c>
      <c r="E318" s="13" t="s">
        <v>1402</v>
      </c>
      <c r="F318">
        <f t="shared" si="130"/>
        <v>4</v>
      </c>
      <c r="G318" s="7">
        <f t="shared" si="131"/>
        <v>0</v>
      </c>
      <c r="H318" s="39">
        <f t="shared" si="132"/>
        <v>332</v>
      </c>
      <c r="I318" s="7">
        <f t="shared" si="133"/>
        <v>0</v>
      </c>
      <c r="J318" s="7">
        <f t="shared" si="134"/>
        <v>-159398</v>
      </c>
    </row>
    <row r="319" spans="1:10" ht="16" hidden="1" outlineLevel="2" x14ac:dyDescent="0.2">
      <c r="A319" s="5" t="s">
        <v>399</v>
      </c>
      <c r="B319" s="3" t="s">
        <v>2</v>
      </c>
      <c r="C319" s="4" t="s">
        <v>170</v>
      </c>
      <c r="D319" t="s">
        <v>400</v>
      </c>
      <c r="E319" s="13" t="s">
        <v>1402</v>
      </c>
      <c r="F319">
        <f t="shared" si="130"/>
        <v>5</v>
      </c>
      <c r="G319" s="7">
        <f t="shared" si="131"/>
        <v>343998</v>
      </c>
      <c r="H319" s="39">
        <f t="shared" si="132"/>
        <v>1164</v>
      </c>
      <c r="I319" s="7">
        <f t="shared" si="133"/>
        <v>295.53092783505156</v>
      </c>
      <c r="J319" s="7">
        <f t="shared" si="134"/>
        <v>-488131</v>
      </c>
    </row>
    <row r="320" spans="1:10" ht="16" hidden="1" outlineLevel="2" x14ac:dyDescent="0.2">
      <c r="A320" s="5" t="s">
        <v>401</v>
      </c>
      <c r="B320" s="3" t="s">
        <v>2</v>
      </c>
      <c r="C320" s="4" t="s">
        <v>170</v>
      </c>
      <c r="D320" t="s">
        <v>402</v>
      </c>
      <c r="E320" s="13" t="s">
        <v>1402</v>
      </c>
      <c r="F320">
        <f t="shared" si="130"/>
        <v>4</v>
      </c>
      <c r="G320" s="7">
        <f t="shared" si="131"/>
        <v>0</v>
      </c>
      <c r="H320" s="39">
        <f t="shared" si="132"/>
        <v>1316</v>
      </c>
      <c r="I320" s="7">
        <f t="shared" si="133"/>
        <v>0</v>
      </c>
      <c r="J320" s="7">
        <f t="shared" si="134"/>
        <v>-469751</v>
      </c>
    </row>
    <row r="321" spans="1:10" ht="16" hidden="1" outlineLevel="2" x14ac:dyDescent="0.2">
      <c r="A321" s="5" t="s">
        <v>403</v>
      </c>
      <c r="B321" s="3" t="s">
        <v>2</v>
      </c>
      <c r="C321" s="4" t="s">
        <v>170</v>
      </c>
      <c r="D321" t="s">
        <v>404</v>
      </c>
      <c r="E321" s="13" t="s">
        <v>1402</v>
      </c>
      <c r="F321">
        <f t="shared" si="130"/>
        <v>5</v>
      </c>
      <c r="G321" s="7">
        <f t="shared" si="131"/>
        <v>852911</v>
      </c>
      <c r="H321" s="39">
        <f t="shared" si="132"/>
        <v>1211</v>
      </c>
      <c r="I321" s="7">
        <f t="shared" si="133"/>
        <v>704.30305532617672</v>
      </c>
      <c r="J321" s="7">
        <f t="shared" si="134"/>
        <v>-261261</v>
      </c>
    </row>
    <row r="322" spans="1:10" ht="16" hidden="1" outlineLevel="2" x14ac:dyDescent="0.2">
      <c r="A322" s="5" t="s">
        <v>405</v>
      </c>
      <c r="B322" s="3" t="s">
        <v>2</v>
      </c>
      <c r="C322" s="4" t="s">
        <v>170</v>
      </c>
      <c r="D322" t="s">
        <v>406</v>
      </c>
      <c r="E322" s="13" t="s">
        <v>1402</v>
      </c>
      <c r="F322">
        <f t="shared" si="130"/>
        <v>5</v>
      </c>
      <c r="G322" s="7">
        <f t="shared" si="131"/>
        <v>573768</v>
      </c>
      <c r="H322" s="39">
        <f t="shared" si="132"/>
        <v>1119</v>
      </c>
      <c r="I322" s="7">
        <f t="shared" si="133"/>
        <v>512.75067024128691</v>
      </c>
      <c r="J322" s="7">
        <f t="shared" si="134"/>
        <v>-286379</v>
      </c>
    </row>
    <row r="323" spans="1:10" ht="16" hidden="1" outlineLevel="2" x14ac:dyDescent="0.2">
      <c r="A323" s="5" t="s">
        <v>407</v>
      </c>
      <c r="B323" s="3" t="s">
        <v>2</v>
      </c>
      <c r="C323" s="4" t="s">
        <v>170</v>
      </c>
      <c r="D323" t="s">
        <v>408</v>
      </c>
      <c r="E323" s="13" t="s">
        <v>1402</v>
      </c>
      <c r="F323">
        <f t="shared" si="130"/>
        <v>5</v>
      </c>
      <c r="G323" s="7">
        <f t="shared" si="131"/>
        <v>0</v>
      </c>
      <c r="H323" s="39">
        <f t="shared" si="132"/>
        <v>352</v>
      </c>
      <c r="I323" s="7">
        <f t="shared" si="133"/>
        <v>0</v>
      </c>
      <c r="J323" s="7">
        <f t="shared" si="134"/>
        <v>-158399</v>
      </c>
    </row>
    <row r="324" spans="1:10" ht="16" hidden="1" outlineLevel="2" x14ac:dyDescent="0.2">
      <c r="A324" s="5" t="s">
        <v>409</v>
      </c>
      <c r="B324" s="3" t="s">
        <v>2</v>
      </c>
      <c r="C324" s="4" t="s">
        <v>170</v>
      </c>
      <c r="D324" t="s">
        <v>410</v>
      </c>
      <c r="E324" s="13" t="s">
        <v>1402</v>
      </c>
      <c r="F324">
        <f t="shared" si="130"/>
        <v>5</v>
      </c>
      <c r="G324" s="7">
        <f t="shared" si="131"/>
        <v>0</v>
      </c>
      <c r="H324" s="39">
        <f t="shared" si="132"/>
        <v>291</v>
      </c>
      <c r="I324" s="7">
        <f t="shared" si="133"/>
        <v>0</v>
      </c>
      <c r="J324" s="7">
        <f t="shared" si="134"/>
        <v>-72983</v>
      </c>
    </row>
    <row r="325" spans="1:10" ht="16" hidden="1" outlineLevel="2" x14ac:dyDescent="0.2">
      <c r="A325" s="5" t="s">
        <v>869</v>
      </c>
      <c r="B325" s="3" t="s">
        <v>367</v>
      </c>
      <c r="C325" s="4" t="s">
        <v>846</v>
      </c>
      <c r="D325" t="s">
        <v>870</v>
      </c>
      <c r="E325" s="13" t="s">
        <v>1402</v>
      </c>
      <c r="F325">
        <f t="shared" si="130"/>
        <v>4</v>
      </c>
      <c r="G325" s="7">
        <f t="shared" si="131"/>
        <v>0</v>
      </c>
      <c r="H325" s="39">
        <f t="shared" si="132"/>
        <v>328</v>
      </c>
      <c r="I325" s="7">
        <f t="shared" si="133"/>
        <v>0</v>
      </c>
      <c r="J325" s="7">
        <f t="shared" si="134"/>
        <v>-164359</v>
      </c>
    </row>
    <row r="326" spans="1:10" ht="16" hidden="1" outlineLevel="2" x14ac:dyDescent="0.2">
      <c r="A326" s="5" t="s">
        <v>872</v>
      </c>
      <c r="B326" s="3" t="s">
        <v>367</v>
      </c>
      <c r="C326" s="4" t="s">
        <v>846</v>
      </c>
      <c r="D326" t="s">
        <v>873</v>
      </c>
      <c r="E326" s="13" t="s">
        <v>1402</v>
      </c>
      <c r="F326">
        <f t="shared" si="130"/>
        <v>6</v>
      </c>
      <c r="G326" s="7">
        <f t="shared" si="131"/>
        <v>880742</v>
      </c>
      <c r="H326" s="39">
        <f t="shared" si="132"/>
        <v>3855</v>
      </c>
      <c r="I326" s="7">
        <f t="shared" si="133"/>
        <v>228.46744487678339</v>
      </c>
      <c r="J326" s="7">
        <f t="shared" si="134"/>
        <v>-167288</v>
      </c>
    </row>
    <row r="327" spans="1:10" ht="16" hidden="1" outlineLevel="2" x14ac:dyDescent="0.2">
      <c r="A327" s="5" t="s">
        <v>995</v>
      </c>
      <c r="B327" s="3" t="s">
        <v>367</v>
      </c>
      <c r="C327" s="4" t="s">
        <v>994</v>
      </c>
      <c r="D327" t="s">
        <v>996</v>
      </c>
      <c r="E327" s="13" t="s">
        <v>1402</v>
      </c>
      <c r="F327">
        <f t="shared" si="130"/>
        <v>5</v>
      </c>
      <c r="G327" s="7">
        <f t="shared" si="131"/>
        <v>0</v>
      </c>
      <c r="H327" s="39">
        <f t="shared" si="132"/>
        <v>303</v>
      </c>
      <c r="I327" s="7">
        <f t="shared" si="133"/>
        <v>0</v>
      </c>
      <c r="J327" s="7">
        <f t="shared" si="134"/>
        <v>-112556</v>
      </c>
    </row>
    <row r="328" spans="1:10" ht="16" hidden="1" outlineLevel="2" x14ac:dyDescent="0.2">
      <c r="A328" s="5" t="s">
        <v>997</v>
      </c>
      <c r="B328" s="3" t="s">
        <v>367</v>
      </c>
      <c r="C328" s="4" t="s">
        <v>994</v>
      </c>
      <c r="D328" t="s">
        <v>440</v>
      </c>
      <c r="E328" s="13" t="s">
        <v>1402</v>
      </c>
      <c r="F328">
        <f t="shared" si="130"/>
        <v>0</v>
      </c>
      <c r="G328" s="7">
        <f t="shared" si="131"/>
        <v>0</v>
      </c>
      <c r="H328" s="39">
        <f t="shared" si="132"/>
        <v>0</v>
      </c>
      <c r="I328" s="7">
        <f t="shared" si="133"/>
        <v>0</v>
      </c>
      <c r="J328" s="7">
        <f t="shared" si="134"/>
        <v>0</v>
      </c>
    </row>
    <row r="329" spans="1:10" ht="16" hidden="1" outlineLevel="2" x14ac:dyDescent="0.2">
      <c r="A329" s="5" t="s">
        <v>998</v>
      </c>
      <c r="B329" s="3" t="s">
        <v>367</v>
      </c>
      <c r="C329" s="4" t="s">
        <v>994</v>
      </c>
      <c r="D329" t="s">
        <v>999</v>
      </c>
      <c r="E329" s="13" t="s">
        <v>1402</v>
      </c>
      <c r="F329">
        <f t="shared" si="130"/>
        <v>4</v>
      </c>
      <c r="G329" s="7">
        <f t="shared" si="131"/>
        <v>0</v>
      </c>
      <c r="H329" s="39">
        <f t="shared" si="132"/>
        <v>631</v>
      </c>
      <c r="I329" s="7">
        <f t="shared" si="133"/>
        <v>0</v>
      </c>
      <c r="J329" s="7">
        <f t="shared" si="134"/>
        <v>-136342</v>
      </c>
    </row>
    <row r="330" spans="1:10" ht="16" hidden="1" outlineLevel="2" x14ac:dyDescent="0.2">
      <c r="A330" s="5" t="s">
        <v>1000</v>
      </c>
      <c r="B330" s="3" t="s">
        <v>367</v>
      </c>
      <c r="C330" s="4" t="s">
        <v>994</v>
      </c>
      <c r="D330" t="s">
        <v>1001</v>
      </c>
      <c r="E330" s="13" t="s">
        <v>1402</v>
      </c>
      <c r="F330">
        <f t="shared" si="130"/>
        <v>5</v>
      </c>
      <c r="G330" s="7">
        <f t="shared" si="131"/>
        <v>0</v>
      </c>
      <c r="H330" s="39">
        <f t="shared" si="132"/>
        <v>1594</v>
      </c>
      <c r="I330" s="7">
        <f t="shared" si="133"/>
        <v>0</v>
      </c>
      <c r="J330" s="7">
        <f t="shared" si="134"/>
        <v>-428786</v>
      </c>
    </row>
    <row r="331" spans="1:10" ht="16" hidden="1" outlineLevel="2" x14ac:dyDescent="0.2">
      <c r="A331" s="5" t="s">
        <v>1002</v>
      </c>
      <c r="B331" s="3" t="s">
        <v>367</v>
      </c>
      <c r="C331" s="4" t="s">
        <v>994</v>
      </c>
      <c r="D331" t="s">
        <v>994</v>
      </c>
      <c r="E331" s="13" t="s">
        <v>1402</v>
      </c>
      <c r="F331">
        <f t="shared" si="130"/>
        <v>5</v>
      </c>
      <c r="G331" s="7">
        <f t="shared" si="131"/>
        <v>409332</v>
      </c>
      <c r="H331" s="39">
        <f t="shared" si="132"/>
        <v>864</v>
      </c>
      <c r="I331" s="7">
        <f t="shared" si="133"/>
        <v>473.76388888888891</v>
      </c>
      <c r="J331" s="7">
        <f t="shared" si="134"/>
        <v>-243575</v>
      </c>
    </row>
    <row r="332" spans="1:10" ht="16" hidden="1" outlineLevel="2" x14ac:dyDescent="0.2">
      <c r="A332" s="5" t="s">
        <v>1003</v>
      </c>
      <c r="B332" s="3" t="s">
        <v>367</v>
      </c>
      <c r="C332" s="4" t="s">
        <v>994</v>
      </c>
      <c r="D332" t="s">
        <v>1004</v>
      </c>
      <c r="E332" s="13" t="s">
        <v>1402</v>
      </c>
      <c r="F332">
        <f t="shared" si="130"/>
        <v>4</v>
      </c>
      <c r="G332" s="7">
        <f t="shared" si="131"/>
        <v>0</v>
      </c>
      <c r="H332" s="39">
        <f t="shared" si="132"/>
        <v>223</v>
      </c>
      <c r="I332" s="7">
        <f t="shared" si="133"/>
        <v>0</v>
      </c>
      <c r="J332" s="7">
        <f t="shared" si="134"/>
        <v>-182597</v>
      </c>
    </row>
    <row r="333" spans="1:10" ht="16" hidden="1" outlineLevel="2" x14ac:dyDescent="0.2">
      <c r="A333" s="5" t="s">
        <v>1231</v>
      </c>
      <c r="B333" s="3" t="s">
        <v>247</v>
      </c>
      <c r="C333" s="4" t="s">
        <v>1218</v>
      </c>
      <c r="D333" t="s">
        <v>1232</v>
      </c>
      <c r="E333" s="13" t="s">
        <v>1402</v>
      </c>
      <c r="F333">
        <f t="shared" si="130"/>
        <v>5</v>
      </c>
      <c r="G333" s="7">
        <f t="shared" si="131"/>
        <v>2273421</v>
      </c>
      <c r="H333" s="39">
        <f t="shared" si="132"/>
        <v>2408</v>
      </c>
      <c r="I333" s="7">
        <f t="shared" si="133"/>
        <v>944.11171096345515</v>
      </c>
      <c r="J333" s="7">
        <f t="shared" si="134"/>
        <v>-520662</v>
      </c>
    </row>
    <row r="334" spans="1:10" ht="16" outlineLevel="1" collapsed="1" x14ac:dyDescent="0.2">
      <c r="A334" s="5"/>
      <c r="B334" s="3"/>
      <c r="E334" s="22" t="s">
        <v>1563</v>
      </c>
      <c r="G334" s="7">
        <f>SUBTOTAL(9,G314:G333)</f>
        <v>6144362</v>
      </c>
      <c r="H334" s="39">
        <f>SUBTOTAL(9,H314:H333)</f>
        <v>18646</v>
      </c>
      <c r="J334" s="7">
        <f>SUBTOTAL(9,J314:J333)</f>
        <v>-4564818</v>
      </c>
    </row>
    <row r="335" spans="1:10" ht="16" hidden="1" outlineLevel="2" x14ac:dyDescent="0.2">
      <c r="A335" s="5" t="s">
        <v>267</v>
      </c>
      <c r="B335" s="3" t="s">
        <v>247</v>
      </c>
      <c r="C335" s="4" t="s">
        <v>248</v>
      </c>
      <c r="D335" t="s">
        <v>268</v>
      </c>
      <c r="E335" s="13" t="s">
        <v>1421</v>
      </c>
      <c r="F335">
        <f t="shared" ref="F335:F341" si="135">VLOOKUP($A335,data,5,FALSE)</f>
        <v>5</v>
      </c>
      <c r="G335" s="7">
        <f t="shared" ref="G335:G341" si="136">VLOOKUP($A335,data,6,FALSE)</f>
        <v>0</v>
      </c>
      <c r="H335" s="39">
        <f t="shared" ref="H335:H341" si="137">VLOOKUP($A335,data,7,FALSE)</f>
        <v>1756</v>
      </c>
      <c r="I335" s="7">
        <f t="shared" ref="I335:I341" si="138">VLOOKUP($A335,data,8,FALSE)</f>
        <v>0</v>
      </c>
      <c r="J335" s="7">
        <f t="shared" ref="J335:J341" si="139">VLOOKUP($A335,data,9,FALSE)</f>
        <v>-246887</v>
      </c>
    </row>
    <row r="336" spans="1:10" ht="16" hidden="1" outlineLevel="2" x14ac:dyDescent="0.2">
      <c r="A336" s="5" t="s">
        <v>269</v>
      </c>
      <c r="B336" s="3" t="s">
        <v>247</v>
      </c>
      <c r="C336" s="4" t="s">
        <v>248</v>
      </c>
      <c r="D336" t="s">
        <v>270</v>
      </c>
      <c r="E336" s="13" t="s">
        <v>1421</v>
      </c>
      <c r="F336">
        <f t="shared" si="135"/>
        <v>0</v>
      </c>
      <c r="G336" s="7">
        <f t="shared" si="136"/>
        <v>0</v>
      </c>
      <c r="H336" s="39">
        <f t="shared" si="137"/>
        <v>0</v>
      </c>
      <c r="I336" s="7">
        <f t="shared" si="138"/>
        <v>0</v>
      </c>
      <c r="J336" s="7">
        <f t="shared" si="139"/>
        <v>0</v>
      </c>
    </row>
    <row r="337" spans="1:10" ht="16" hidden="1" outlineLevel="2" x14ac:dyDescent="0.2">
      <c r="A337" s="5" t="s">
        <v>1219</v>
      </c>
      <c r="B337" s="3" t="s">
        <v>247</v>
      </c>
      <c r="C337" s="4" t="s">
        <v>1218</v>
      </c>
      <c r="D337" t="s">
        <v>1220</v>
      </c>
      <c r="E337" s="13" t="s">
        <v>1421</v>
      </c>
      <c r="F337">
        <f t="shared" si="135"/>
        <v>3</v>
      </c>
      <c r="G337" s="7">
        <f t="shared" si="136"/>
        <v>16744650</v>
      </c>
      <c r="H337" s="39">
        <f t="shared" si="137"/>
        <v>6365</v>
      </c>
      <c r="I337" s="7">
        <f t="shared" si="138"/>
        <v>2630.7384131971721</v>
      </c>
      <c r="J337" s="7">
        <f t="shared" si="139"/>
        <v>-2144986</v>
      </c>
    </row>
    <row r="338" spans="1:10" ht="16" hidden="1" outlineLevel="2" x14ac:dyDescent="0.2">
      <c r="A338" s="5" t="s">
        <v>1223</v>
      </c>
      <c r="B338" s="3" t="s">
        <v>247</v>
      </c>
      <c r="C338" s="4" t="s">
        <v>1218</v>
      </c>
      <c r="D338" t="s">
        <v>1224</v>
      </c>
      <c r="E338" s="13" t="s">
        <v>1421</v>
      </c>
      <c r="F338">
        <f t="shared" si="135"/>
        <v>5</v>
      </c>
      <c r="G338" s="7">
        <f t="shared" si="136"/>
        <v>0</v>
      </c>
      <c r="H338" s="39">
        <f t="shared" si="137"/>
        <v>1735</v>
      </c>
      <c r="I338" s="7">
        <f t="shared" si="138"/>
        <v>0</v>
      </c>
      <c r="J338" s="7">
        <f t="shared" si="139"/>
        <v>-633884</v>
      </c>
    </row>
    <row r="339" spans="1:10" ht="16" hidden="1" outlineLevel="2" x14ac:dyDescent="0.2">
      <c r="A339" s="5" t="s">
        <v>1227</v>
      </c>
      <c r="B339" s="3" t="s">
        <v>247</v>
      </c>
      <c r="C339" s="4" t="s">
        <v>1218</v>
      </c>
      <c r="D339" t="s">
        <v>1228</v>
      </c>
      <c r="E339" s="13" t="s">
        <v>1421</v>
      </c>
      <c r="F339">
        <f t="shared" si="135"/>
        <v>0</v>
      </c>
      <c r="G339" s="7">
        <f t="shared" si="136"/>
        <v>0</v>
      </c>
      <c r="H339" s="39">
        <f t="shared" si="137"/>
        <v>0</v>
      </c>
      <c r="I339" s="7">
        <f t="shared" si="138"/>
        <v>0</v>
      </c>
      <c r="J339" s="7">
        <f t="shared" si="139"/>
        <v>0</v>
      </c>
    </row>
    <row r="340" spans="1:10" ht="16" hidden="1" outlineLevel="2" x14ac:dyDescent="0.2">
      <c r="A340" s="14" t="s">
        <v>1229</v>
      </c>
      <c r="B340" s="3" t="s">
        <v>247</v>
      </c>
      <c r="C340" s="4" t="s">
        <v>1218</v>
      </c>
      <c r="D340" s="4" t="s">
        <v>1230</v>
      </c>
      <c r="E340" s="13" t="s">
        <v>1421</v>
      </c>
      <c r="F340">
        <f t="shared" si="135"/>
        <v>5</v>
      </c>
      <c r="G340" s="7">
        <f t="shared" si="136"/>
        <v>0</v>
      </c>
      <c r="H340" s="39">
        <f t="shared" si="137"/>
        <v>1222</v>
      </c>
      <c r="I340" s="7">
        <f t="shared" si="138"/>
        <v>0</v>
      </c>
      <c r="J340" s="7">
        <f t="shared" si="139"/>
        <v>-725893</v>
      </c>
    </row>
    <row r="341" spans="1:10" ht="16" hidden="1" outlineLevel="2" x14ac:dyDescent="0.2">
      <c r="A341" s="5" t="s">
        <v>1233</v>
      </c>
      <c r="B341" s="3" t="s">
        <v>247</v>
      </c>
      <c r="C341" s="4" t="s">
        <v>1218</v>
      </c>
      <c r="D341" t="s">
        <v>1234</v>
      </c>
      <c r="E341" s="13" t="s">
        <v>1421</v>
      </c>
      <c r="F341">
        <f t="shared" si="135"/>
        <v>5</v>
      </c>
      <c r="G341" s="7">
        <f t="shared" si="136"/>
        <v>1860878</v>
      </c>
      <c r="H341" s="39">
        <f t="shared" si="137"/>
        <v>2800</v>
      </c>
      <c r="I341" s="7">
        <f t="shared" si="138"/>
        <v>664.59928571428577</v>
      </c>
      <c r="J341" s="7">
        <f t="shared" si="139"/>
        <v>-449264</v>
      </c>
    </row>
    <row r="342" spans="1:10" ht="16" outlineLevel="1" collapsed="1" x14ac:dyDescent="0.2">
      <c r="A342" s="5"/>
      <c r="B342" s="3"/>
      <c r="E342" s="22" t="s">
        <v>1564</v>
      </c>
      <c r="G342" s="7">
        <f>SUBTOTAL(9,G335:G341)</f>
        <v>18605528</v>
      </c>
      <c r="H342" s="39">
        <f>SUBTOTAL(9,H335:H341)</f>
        <v>13878</v>
      </c>
      <c r="J342" s="7">
        <f>SUBTOTAL(9,J335:J341)</f>
        <v>-4200914</v>
      </c>
    </row>
    <row r="343" spans="1:10" ht="16" hidden="1" outlineLevel="2" x14ac:dyDescent="0.2">
      <c r="A343" s="5" t="s">
        <v>249</v>
      </c>
      <c r="B343" s="3" t="s">
        <v>247</v>
      </c>
      <c r="C343" s="4" t="s">
        <v>248</v>
      </c>
      <c r="D343" t="s">
        <v>250</v>
      </c>
      <c r="E343" s="13" t="s">
        <v>1419</v>
      </c>
      <c r="F343">
        <f t="shared" ref="F343:F349" si="140">VLOOKUP($A343,data,5,FALSE)</f>
        <v>0</v>
      </c>
      <c r="G343" s="7">
        <f t="shared" ref="G343:G349" si="141">VLOOKUP($A343,data,6,FALSE)</f>
        <v>0</v>
      </c>
      <c r="H343" s="39">
        <f t="shared" ref="H343:H349" si="142">VLOOKUP($A343,data,7,FALSE)</f>
        <v>0</v>
      </c>
      <c r="I343" s="7">
        <f t="shared" ref="I343:I349" si="143">VLOOKUP($A343,data,8,FALSE)</f>
        <v>0</v>
      </c>
      <c r="J343" s="7">
        <f t="shared" ref="J343:J349" si="144">VLOOKUP($A343,data,9,FALSE)</f>
        <v>0</v>
      </c>
    </row>
    <row r="344" spans="1:10" ht="16" hidden="1" outlineLevel="2" x14ac:dyDescent="0.2">
      <c r="A344" s="5" t="s">
        <v>261</v>
      </c>
      <c r="B344" s="3" t="s">
        <v>247</v>
      </c>
      <c r="C344" s="4" t="s">
        <v>248</v>
      </c>
      <c r="D344" t="s">
        <v>262</v>
      </c>
      <c r="E344" s="13" t="s">
        <v>1419</v>
      </c>
      <c r="F344">
        <f t="shared" si="140"/>
        <v>3</v>
      </c>
      <c r="G344" s="7">
        <f t="shared" si="141"/>
        <v>14646637</v>
      </c>
      <c r="H344" s="39">
        <f t="shared" si="142"/>
        <v>4239</v>
      </c>
      <c r="I344" s="7">
        <f t="shared" si="143"/>
        <v>3455.2104269874972</v>
      </c>
      <c r="J344" s="7">
        <f t="shared" si="144"/>
        <v>-2239912</v>
      </c>
    </row>
    <row r="345" spans="1:10" ht="16" hidden="1" outlineLevel="2" x14ac:dyDescent="0.2">
      <c r="A345" s="5" t="s">
        <v>804</v>
      </c>
      <c r="B345" s="3" t="s">
        <v>247</v>
      </c>
      <c r="C345" s="4" t="s">
        <v>783</v>
      </c>
      <c r="D345" t="s">
        <v>805</v>
      </c>
      <c r="E345" s="13" t="s">
        <v>1419</v>
      </c>
      <c r="F345">
        <f t="shared" si="140"/>
        <v>5</v>
      </c>
      <c r="G345" s="7">
        <f t="shared" si="141"/>
        <v>9772747</v>
      </c>
      <c r="H345" s="39">
        <f t="shared" si="142"/>
        <v>4116</v>
      </c>
      <c r="I345" s="7">
        <f t="shared" si="143"/>
        <v>2374.3311467444119</v>
      </c>
      <c r="J345" s="7">
        <f t="shared" si="144"/>
        <v>-563686</v>
      </c>
    </row>
    <row r="346" spans="1:10" ht="16" hidden="1" outlineLevel="2" x14ac:dyDescent="0.2">
      <c r="A346" s="5" t="s">
        <v>806</v>
      </c>
      <c r="B346" s="3" t="s">
        <v>247</v>
      </c>
      <c r="C346" s="4" t="s">
        <v>783</v>
      </c>
      <c r="D346" t="s">
        <v>807</v>
      </c>
      <c r="E346" s="13" t="s">
        <v>1419</v>
      </c>
      <c r="F346">
        <f t="shared" si="140"/>
        <v>3</v>
      </c>
      <c r="G346" s="7">
        <f t="shared" si="141"/>
        <v>50957846</v>
      </c>
      <c r="H346" s="39">
        <f t="shared" si="142"/>
        <v>11102</v>
      </c>
      <c r="I346" s="7">
        <f t="shared" si="143"/>
        <v>4589.969915330571</v>
      </c>
      <c r="J346" s="7">
        <f t="shared" si="144"/>
        <v>-4258421</v>
      </c>
    </row>
    <row r="347" spans="1:10" ht="16" hidden="1" outlineLevel="2" x14ac:dyDescent="0.2">
      <c r="A347" s="5" t="s">
        <v>1221</v>
      </c>
      <c r="B347" s="3" t="s">
        <v>247</v>
      </c>
      <c r="C347" s="4" t="s">
        <v>1218</v>
      </c>
      <c r="D347" t="s">
        <v>1222</v>
      </c>
      <c r="E347" s="13" t="s">
        <v>1419</v>
      </c>
      <c r="F347">
        <f t="shared" si="140"/>
        <v>5</v>
      </c>
      <c r="G347" s="7">
        <f t="shared" si="141"/>
        <v>2459074</v>
      </c>
      <c r="H347" s="39">
        <f t="shared" si="142"/>
        <v>1601</v>
      </c>
      <c r="I347" s="7">
        <f t="shared" si="143"/>
        <v>1535.9612742036227</v>
      </c>
      <c r="J347" s="7">
        <f t="shared" si="144"/>
        <v>-387639</v>
      </c>
    </row>
    <row r="348" spans="1:10" ht="16" hidden="1" outlineLevel="2" x14ac:dyDescent="0.2">
      <c r="A348" s="5" t="s">
        <v>1225</v>
      </c>
      <c r="B348" s="3" t="s">
        <v>247</v>
      </c>
      <c r="C348" s="4" t="s">
        <v>1218</v>
      </c>
      <c r="D348" t="s">
        <v>1226</v>
      </c>
      <c r="E348" s="13" t="s">
        <v>1419</v>
      </c>
      <c r="F348">
        <f t="shared" si="140"/>
        <v>5</v>
      </c>
      <c r="G348" s="7">
        <f t="shared" si="141"/>
        <v>7538003</v>
      </c>
      <c r="H348" s="39">
        <f t="shared" si="142"/>
        <v>1959</v>
      </c>
      <c r="I348" s="7">
        <f t="shared" si="143"/>
        <v>3847.8831036242982</v>
      </c>
      <c r="J348" s="7">
        <f t="shared" si="144"/>
        <v>-280121</v>
      </c>
    </row>
    <row r="349" spans="1:10" ht="16" hidden="1" outlineLevel="2" x14ac:dyDescent="0.2">
      <c r="A349" s="5" t="s">
        <v>1233</v>
      </c>
      <c r="B349" s="3" t="s">
        <v>247</v>
      </c>
      <c r="C349" s="4" t="s">
        <v>1218</v>
      </c>
      <c r="D349" t="s">
        <v>1234</v>
      </c>
      <c r="E349" s="13" t="s">
        <v>1419</v>
      </c>
      <c r="F349">
        <f t="shared" si="140"/>
        <v>5</v>
      </c>
      <c r="G349" s="7">
        <f t="shared" si="141"/>
        <v>1860878</v>
      </c>
      <c r="H349" s="39">
        <f t="shared" si="142"/>
        <v>2800</v>
      </c>
      <c r="I349" s="7">
        <f t="shared" si="143"/>
        <v>664.59928571428577</v>
      </c>
      <c r="J349" s="7">
        <f t="shared" si="144"/>
        <v>-449264</v>
      </c>
    </row>
    <row r="350" spans="1:10" ht="16" outlineLevel="1" collapsed="1" x14ac:dyDescent="0.2">
      <c r="A350" s="5"/>
      <c r="B350" s="3"/>
      <c r="E350" s="22" t="s">
        <v>1565</v>
      </c>
      <c r="G350" s="7">
        <f>SUBTOTAL(9,G343:G349)</f>
        <v>87235185</v>
      </c>
      <c r="H350" s="39">
        <f>SUBTOTAL(9,H343:H349)</f>
        <v>25817</v>
      </c>
      <c r="J350" s="7">
        <f>SUBTOTAL(9,J343:J349)</f>
        <v>-8179043</v>
      </c>
    </row>
    <row r="351" spans="1:10" ht="16" hidden="1" outlineLevel="2" x14ac:dyDescent="0.2">
      <c r="A351" s="5" t="s">
        <v>249</v>
      </c>
      <c r="B351" s="3" t="s">
        <v>247</v>
      </c>
      <c r="C351" s="4" t="s">
        <v>248</v>
      </c>
      <c r="D351" t="s">
        <v>250</v>
      </c>
      <c r="E351" s="13" t="s">
        <v>1420</v>
      </c>
      <c r="F351">
        <f t="shared" ref="F351:F356" si="145">VLOOKUP($A351,data,5,FALSE)</f>
        <v>0</v>
      </c>
      <c r="G351" s="7">
        <f t="shared" ref="G351:G356" si="146">VLOOKUP($A351,data,6,FALSE)</f>
        <v>0</v>
      </c>
      <c r="H351" s="39">
        <f t="shared" ref="H351:H356" si="147">VLOOKUP($A351,data,7,FALSE)</f>
        <v>0</v>
      </c>
      <c r="I351" s="7">
        <f t="shared" ref="I351:I356" si="148">VLOOKUP($A351,data,8,FALSE)</f>
        <v>0</v>
      </c>
      <c r="J351" s="7">
        <f t="shared" ref="J351:J356" si="149">VLOOKUP($A351,data,9,FALSE)</f>
        <v>0</v>
      </c>
    </row>
    <row r="352" spans="1:10" ht="16" hidden="1" outlineLevel="2" x14ac:dyDescent="0.2">
      <c r="A352" s="5" t="s">
        <v>251</v>
      </c>
      <c r="B352" s="3" t="s">
        <v>247</v>
      </c>
      <c r="C352" s="4" t="s">
        <v>248</v>
      </c>
      <c r="D352" t="s">
        <v>252</v>
      </c>
      <c r="E352" s="13" t="s">
        <v>1420</v>
      </c>
      <c r="F352">
        <f t="shared" si="145"/>
        <v>5</v>
      </c>
      <c r="G352" s="7">
        <f t="shared" si="146"/>
        <v>4026597</v>
      </c>
      <c r="H352" s="39">
        <f t="shared" si="147"/>
        <v>1335</v>
      </c>
      <c r="I352" s="7">
        <f t="shared" si="148"/>
        <v>3016.1775280898878</v>
      </c>
      <c r="J352" s="7">
        <f t="shared" si="149"/>
        <v>-400428</v>
      </c>
    </row>
    <row r="353" spans="1:10" ht="16" hidden="1" outlineLevel="2" x14ac:dyDescent="0.2">
      <c r="A353" s="5" t="s">
        <v>257</v>
      </c>
      <c r="B353" s="3" t="s">
        <v>247</v>
      </c>
      <c r="C353" s="4" t="s">
        <v>248</v>
      </c>
      <c r="D353" t="s">
        <v>258</v>
      </c>
      <c r="E353" s="13" t="s">
        <v>1420</v>
      </c>
      <c r="F353">
        <f t="shared" si="145"/>
        <v>6</v>
      </c>
      <c r="G353" s="7">
        <f t="shared" si="146"/>
        <v>1638925</v>
      </c>
      <c r="H353" s="39">
        <f t="shared" si="147"/>
        <v>1112</v>
      </c>
      <c r="I353" s="7">
        <f t="shared" si="148"/>
        <v>1473.8534172661871</v>
      </c>
      <c r="J353" s="7">
        <f t="shared" si="149"/>
        <v>-136887</v>
      </c>
    </row>
    <row r="354" spans="1:10" ht="16" hidden="1" outlineLevel="2" x14ac:dyDescent="0.2">
      <c r="A354" s="5" t="s">
        <v>263</v>
      </c>
      <c r="B354" s="3" t="s">
        <v>247</v>
      </c>
      <c r="C354" s="4" t="s">
        <v>248</v>
      </c>
      <c r="D354" t="s">
        <v>264</v>
      </c>
      <c r="E354" s="13" t="s">
        <v>1420</v>
      </c>
      <c r="F354">
        <f t="shared" si="145"/>
        <v>5</v>
      </c>
      <c r="G354" s="7">
        <f t="shared" si="146"/>
        <v>16347828</v>
      </c>
      <c r="H354" s="39">
        <f t="shared" si="147"/>
        <v>7932</v>
      </c>
      <c r="I354" s="7">
        <f t="shared" si="148"/>
        <v>2060.9969742813919</v>
      </c>
      <c r="J354" s="7">
        <f t="shared" si="149"/>
        <v>-939879</v>
      </c>
    </row>
    <row r="355" spans="1:10" ht="16" hidden="1" outlineLevel="2" x14ac:dyDescent="0.2">
      <c r="A355" s="5" t="s">
        <v>271</v>
      </c>
      <c r="B355" s="3" t="s">
        <v>247</v>
      </c>
      <c r="C355" s="4" t="s">
        <v>248</v>
      </c>
      <c r="D355" t="s">
        <v>272</v>
      </c>
      <c r="E355" s="13" t="s">
        <v>1420</v>
      </c>
      <c r="F355">
        <f t="shared" si="145"/>
        <v>5</v>
      </c>
      <c r="G355" s="7">
        <f t="shared" si="146"/>
        <v>23229380</v>
      </c>
      <c r="H355" s="39">
        <f t="shared" si="147"/>
        <v>10607</v>
      </c>
      <c r="I355" s="7">
        <f t="shared" si="148"/>
        <v>2190.0047138682003</v>
      </c>
      <c r="J355" s="7">
        <f t="shared" si="149"/>
        <v>-1101298</v>
      </c>
    </row>
    <row r="356" spans="1:10" ht="16" hidden="1" outlineLevel="2" x14ac:dyDescent="0.2">
      <c r="A356" s="5" t="s">
        <v>273</v>
      </c>
      <c r="B356" s="3" t="s">
        <v>247</v>
      </c>
      <c r="C356" s="4" t="s">
        <v>248</v>
      </c>
      <c r="D356" t="s">
        <v>274</v>
      </c>
      <c r="E356" s="13" t="s">
        <v>1420</v>
      </c>
      <c r="F356">
        <f t="shared" si="145"/>
        <v>6</v>
      </c>
      <c r="G356" s="7">
        <f t="shared" si="146"/>
        <v>564789</v>
      </c>
      <c r="H356" s="39">
        <f t="shared" si="147"/>
        <v>858</v>
      </c>
      <c r="I356" s="7">
        <f t="shared" si="148"/>
        <v>658.26223776223776</v>
      </c>
      <c r="J356" s="7">
        <f t="shared" si="149"/>
        <v>-118554</v>
      </c>
    </row>
    <row r="357" spans="1:10" ht="16" outlineLevel="1" collapsed="1" x14ac:dyDescent="0.2">
      <c r="A357" s="5"/>
      <c r="B357" s="3"/>
      <c r="E357" s="22" t="s">
        <v>1566</v>
      </c>
      <c r="G357" s="7">
        <f>SUBTOTAL(9,G351:G356)</f>
        <v>45807519</v>
      </c>
      <c r="H357" s="39">
        <f>SUBTOTAL(9,H351:H356)</f>
        <v>21844</v>
      </c>
      <c r="J357" s="7">
        <f>SUBTOTAL(9,J351:J356)</f>
        <v>-2697046</v>
      </c>
    </row>
    <row r="358" spans="1:10" ht="16" hidden="1" outlineLevel="2" x14ac:dyDescent="0.2">
      <c r="A358" s="5" t="s">
        <v>200</v>
      </c>
      <c r="B358" s="3" t="s">
        <v>2</v>
      </c>
      <c r="C358" s="4" t="s">
        <v>199</v>
      </c>
      <c r="D358" t="s">
        <v>201</v>
      </c>
      <c r="E358" s="13" t="s">
        <v>1415</v>
      </c>
      <c r="F358">
        <f t="shared" ref="F358:F367" si="150">VLOOKUP($A358,data,5,FALSE)</f>
        <v>5</v>
      </c>
      <c r="G358" s="7">
        <f t="shared" ref="G358:G367" si="151">VLOOKUP($A358,data,6,FALSE)</f>
        <v>0</v>
      </c>
      <c r="H358" s="39">
        <f t="shared" ref="H358:H367" si="152">VLOOKUP($A358,data,7,FALSE)</f>
        <v>1196</v>
      </c>
      <c r="I358" s="7">
        <f t="shared" ref="I358:I367" si="153">VLOOKUP($A358,data,8,FALSE)</f>
        <v>0</v>
      </c>
      <c r="J358" s="7">
        <f t="shared" ref="J358:J367" si="154">VLOOKUP($A358,data,9,FALSE)</f>
        <v>-512037</v>
      </c>
    </row>
    <row r="359" spans="1:10" ht="16" hidden="1" outlineLevel="2" x14ac:dyDescent="0.2">
      <c r="A359" s="5" t="s">
        <v>202</v>
      </c>
      <c r="B359" s="3" t="s">
        <v>2</v>
      </c>
      <c r="C359" s="4" t="s">
        <v>199</v>
      </c>
      <c r="D359" t="s">
        <v>203</v>
      </c>
      <c r="E359" s="13" t="s">
        <v>1415</v>
      </c>
      <c r="F359">
        <f t="shared" si="150"/>
        <v>5</v>
      </c>
      <c r="G359" s="7">
        <f t="shared" si="151"/>
        <v>0</v>
      </c>
      <c r="H359" s="39">
        <f t="shared" si="152"/>
        <v>491</v>
      </c>
      <c r="I359" s="7">
        <f t="shared" si="153"/>
        <v>0</v>
      </c>
      <c r="J359" s="7">
        <f t="shared" si="154"/>
        <v>-87417</v>
      </c>
    </row>
    <row r="360" spans="1:10" ht="16" hidden="1" outlineLevel="2" x14ac:dyDescent="0.2">
      <c r="A360" s="5" t="s">
        <v>204</v>
      </c>
      <c r="B360" s="3" t="s">
        <v>2</v>
      </c>
      <c r="C360" s="4" t="s">
        <v>199</v>
      </c>
      <c r="D360" t="s">
        <v>205</v>
      </c>
      <c r="E360" s="13" t="s">
        <v>1415</v>
      </c>
      <c r="F360">
        <f t="shared" si="150"/>
        <v>5</v>
      </c>
      <c r="G360" s="7">
        <f t="shared" si="151"/>
        <v>0</v>
      </c>
      <c r="H360" s="39">
        <f t="shared" si="152"/>
        <v>954</v>
      </c>
      <c r="I360" s="7">
        <f t="shared" si="153"/>
        <v>0</v>
      </c>
      <c r="J360" s="7">
        <f t="shared" si="154"/>
        <v>-193708</v>
      </c>
    </row>
    <row r="361" spans="1:10" ht="16" hidden="1" outlineLevel="2" x14ac:dyDescent="0.2">
      <c r="A361" s="5" t="s">
        <v>206</v>
      </c>
      <c r="B361" s="3" t="s">
        <v>2</v>
      </c>
      <c r="C361" s="4" t="s">
        <v>199</v>
      </c>
      <c r="D361" t="s">
        <v>207</v>
      </c>
      <c r="E361" s="13" t="s">
        <v>1415</v>
      </c>
      <c r="F361">
        <f t="shared" si="150"/>
        <v>4</v>
      </c>
      <c r="G361" s="7">
        <f t="shared" si="151"/>
        <v>0</v>
      </c>
      <c r="H361" s="39">
        <f t="shared" si="152"/>
        <v>1650</v>
      </c>
      <c r="I361" s="7">
        <f t="shared" si="153"/>
        <v>0</v>
      </c>
      <c r="J361" s="7">
        <f t="shared" si="154"/>
        <v>-621942</v>
      </c>
    </row>
    <row r="362" spans="1:10" ht="16" hidden="1" outlineLevel="2" x14ac:dyDescent="0.2">
      <c r="A362" s="5" t="s">
        <v>253</v>
      </c>
      <c r="B362" s="3" t="s">
        <v>247</v>
      </c>
      <c r="C362" s="4" t="s">
        <v>248</v>
      </c>
      <c r="D362" t="s">
        <v>254</v>
      </c>
      <c r="E362" s="13" t="s">
        <v>1415</v>
      </c>
      <c r="F362">
        <f t="shared" si="150"/>
        <v>5</v>
      </c>
      <c r="G362" s="7">
        <f t="shared" si="151"/>
        <v>8020285</v>
      </c>
      <c r="H362" s="39">
        <f t="shared" si="152"/>
        <v>3391</v>
      </c>
      <c r="I362" s="7">
        <f t="shared" si="153"/>
        <v>2365.1680920082572</v>
      </c>
      <c r="J362" s="7">
        <f t="shared" si="154"/>
        <v>-867328</v>
      </c>
    </row>
    <row r="363" spans="1:10" ht="16" hidden="1" outlineLevel="2" x14ac:dyDescent="0.2">
      <c r="A363" s="5" t="s">
        <v>255</v>
      </c>
      <c r="B363" s="3" t="s">
        <v>247</v>
      </c>
      <c r="C363" s="4" t="s">
        <v>248</v>
      </c>
      <c r="D363" t="s">
        <v>256</v>
      </c>
      <c r="E363" s="13" t="s">
        <v>1415</v>
      </c>
      <c r="F363">
        <f t="shared" si="150"/>
        <v>5</v>
      </c>
      <c r="G363" s="7">
        <f t="shared" si="151"/>
        <v>0</v>
      </c>
      <c r="H363" s="39">
        <f t="shared" si="152"/>
        <v>624</v>
      </c>
      <c r="I363" s="7">
        <f t="shared" si="153"/>
        <v>0</v>
      </c>
      <c r="J363" s="7">
        <f t="shared" si="154"/>
        <v>-147437</v>
      </c>
    </row>
    <row r="364" spans="1:10" ht="16" hidden="1" outlineLevel="2" x14ac:dyDescent="0.2">
      <c r="A364" s="5" t="s">
        <v>259</v>
      </c>
      <c r="B364" s="3" t="s">
        <v>247</v>
      </c>
      <c r="C364" s="4" t="s">
        <v>248</v>
      </c>
      <c r="D364" t="s">
        <v>260</v>
      </c>
      <c r="E364" s="13" t="s">
        <v>1415</v>
      </c>
      <c r="F364">
        <f t="shared" si="150"/>
        <v>5</v>
      </c>
      <c r="G364" s="7">
        <f t="shared" si="151"/>
        <v>0</v>
      </c>
      <c r="H364" s="39">
        <f t="shared" si="152"/>
        <v>849</v>
      </c>
      <c r="I364" s="7">
        <f t="shared" si="153"/>
        <v>0</v>
      </c>
      <c r="J364" s="7">
        <f t="shared" si="154"/>
        <v>-161332</v>
      </c>
    </row>
    <row r="365" spans="1:10" ht="16" hidden="1" outlineLevel="2" x14ac:dyDescent="0.2">
      <c r="A365" s="5" t="s">
        <v>263</v>
      </c>
      <c r="B365" s="3" t="s">
        <v>247</v>
      </c>
      <c r="C365" s="4" t="s">
        <v>248</v>
      </c>
      <c r="D365" t="s">
        <v>264</v>
      </c>
      <c r="E365" s="13" t="s">
        <v>1415</v>
      </c>
      <c r="F365">
        <f t="shared" si="150"/>
        <v>5</v>
      </c>
      <c r="G365" s="7">
        <f t="shared" si="151"/>
        <v>16347828</v>
      </c>
      <c r="H365" s="39">
        <f t="shared" si="152"/>
        <v>7932</v>
      </c>
      <c r="I365" s="7">
        <f t="shared" si="153"/>
        <v>2060.9969742813919</v>
      </c>
      <c r="J365" s="7">
        <f t="shared" si="154"/>
        <v>-939879</v>
      </c>
    </row>
    <row r="366" spans="1:10" ht="16" hidden="1" outlineLevel="2" x14ac:dyDescent="0.2">
      <c r="A366" s="5" t="s">
        <v>265</v>
      </c>
      <c r="B366" s="3" t="s">
        <v>247</v>
      </c>
      <c r="C366" s="4" t="s">
        <v>248</v>
      </c>
      <c r="D366" t="s">
        <v>266</v>
      </c>
      <c r="E366" s="13" t="s">
        <v>1415</v>
      </c>
      <c r="F366">
        <f t="shared" si="150"/>
        <v>5</v>
      </c>
      <c r="G366" s="7">
        <f t="shared" si="151"/>
        <v>4328706</v>
      </c>
      <c r="H366" s="39">
        <f t="shared" si="152"/>
        <v>1485</v>
      </c>
      <c r="I366" s="7">
        <f t="shared" si="153"/>
        <v>2914.9535353535352</v>
      </c>
      <c r="J366" s="7">
        <f t="shared" si="154"/>
        <v>-130417</v>
      </c>
    </row>
    <row r="367" spans="1:10" ht="16" hidden="1" outlineLevel="2" x14ac:dyDescent="0.2">
      <c r="A367" s="5" t="s">
        <v>271</v>
      </c>
      <c r="B367" s="3" t="s">
        <v>247</v>
      </c>
      <c r="C367" s="4" t="s">
        <v>248</v>
      </c>
      <c r="D367" t="s">
        <v>272</v>
      </c>
      <c r="E367" s="13" t="s">
        <v>1415</v>
      </c>
      <c r="F367">
        <f t="shared" si="150"/>
        <v>5</v>
      </c>
      <c r="G367" s="7">
        <f t="shared" si="151"/>
        <v>23229380</v>
      </c>
      <c r="H367" s="39">
        <f t="shared" si="152"/>
        <v>10607</v>
      </c>
      <c r="I367" s="7">
        <f t="shared" si="153"/>
        <v>2190.0047138682003</v>
      </c>
      <c r="J367" s="7">
        <f t="shared" si="154"/>
        <v>-1101298</v>
      </c>
    </row>
    <row r="368" spans="1:10" ht="16" outlineLevel="1" collapsed="1" x14ac:dyDescent="0.2">
      <c r="A368" s="5"/>
      <c r="B368" s="3"/>
      <c r="E368" s="22" t="s">
        <v>1567</v>
      </c>
      <c r="G368" s="7">
        <f>SUBTOTAL(9,G358:G367)</f>
        <v>51926199</v>
      </c>
      <c r="H368" s="39">
        <f>SUBTOTAL(9,H358:H367)</f>
        <v>29179</v>
      </c>
      <c r="J368" s="7">
        <f>SUBTOTAL(9,J358:J367)</f>
        <v>-4762795</v>
      </c>
    </row>
    <row r="369" spans="1:10" ht="16" hidden="1" outlineLevel="2" x14ac:dyDescent="0.2">
      <c r="A369" s="5" t="s">
        <v>208</v>
      </c>
      <c r="B369" s="3" t="s">
        <v>2</v>
      </c>
      <c r="C369" s="4" t="s">
        <v>199</v>
      </c>
      <c r="D369" t="s">
        <v>209</v>
      </c>
      <c r="E369" s="13" t="s">
        <v>1416</v>
      </c>
      <c r="F369">
        <f t="shared" ref="F369:F380" si="155">VLOOKUP($A369,data,5,FALSE)</f>
        <v>5</v>
      </c>
      <c r="G369" s="7">
        <f t="shared" ref="G369:G380" si="156">VLOOKUP($A369,data,6,FALSE)</f>
        <v>0</v>
      </c>
      <c r="H369" s="39">
        <f t="shared" ref="H369:H380" si="157">VLOOKUP($A369,data,7,FALSE)</f>
        <v>1700</v>
      </c>
      <c r="I369" s="7">
        <f t="shared" ref="I369:I380" si="158">VLOOKUP($A369,data,8,FALSE)</f>
        <v>0</v>
      </c>
      <c r="J369" s="7">
        <f t="shared" ref="J369:J380" si="159">VLOOKUP($A369,data,9,FALSE)</f>
        <v>-215534</v>
      </c>
    </row>
    <row r="370" spans="1:10" ht="16" hidden="1" outlineLevel="2" x14ac:dyDescent="0.2">
      <c r="A370" s="5" t="s">
        <v>210</v>
      </c>
      <c r="B370" s="3" t="s">
        <v>2</v>
      </c>
      <c r="C370" s="4" t="s">
        <v>199</v>
      </c>
      <c r="D370" t="s">
        <v>211</v>
      </c>
      <c r="E370" s="13" t="s">
        <v>1416</v>
      </c>
      <c r="F370">
        <f t="shared" si="155"/>
        <v>5</v>
      </c>
      <c r="G370" s="7">
        <f t="shared" si="156"/>
        <v>0</v>
      </c>
      <c r="H370" s="39">
        <f t="shared" si="157"/>
        <v>400</v>
      </c>
      <c r="I370" s="7">
        <f t="shared" si="158"/>
        <v>0</v>
      </c>
      <c r="J370" s="7">
        <f t="shared" si="159"/>
        <v>-100058</v>
      </c>
    </row>
    <row r="371" spans="1:10" ht="16" hidden="1" outlineLevel="2" x14ac:dyDescent="0.2">
      <c r="A371" s="5" t="s">
        <v>885</v>
      </c>
      <c r="B371" s="3" t="s">
        <v>2</v>
      </c>
      <c r="C371" s="4" t="s">
        <v>884</v>
      </c>
      <c r="D371" t="s">
        <v>886</v>
      </c>
      <c r="E371" s="13" t="s">
        <v>1416</v>
      </c>
      <c r="F371">
        <f t="shared" si="155"/>
        <v>5</v>
      </c>
      <c r="G371" s="7">
        <f t="shared" si="156"/>
        <v>0</v>
      </c>
      <c r="H371" s="39">
        <f t="shared" si="157"/>
        <v>704</v>
      </c>
      <c r="I371" s="7">
        <f t="shared" si="158"/>
        <v>0</v>
      </c>
      <c r="J371" s="7">
        <f t="shared" si="159"/>
        <v>-144220</v>
      </c>
    </row>
    <row r="372" spans="1:10" ht="16" hidden="1" outlineLevel="2" x14ac:dyDescent="0.2">
      <c r="A372" s="5" t="s">
        <v>887</v>
      </c>
      <c r="B372" s="3" t="s">
        <v>2</v>
      </c>
      <c r="C372" s="4" t="s">
        <v>884</v>
      </c>
      <c r="D372" t="s">
        <v>888</v>
      </c>
      <c r="E372" s="13" t="s">
        <v>1416</v>
      </c>
      <c r="F372">
        <f t="shared" si="155"/>
        <v>5</v>
      </c>
      <c r="G372" s="7">
        <f t="shared" si="156"/>
        <v>789556</v>
      </c>
      <c r="H372" s="39">
        <f t="shared" si="157"/>
        <v>1125</v>
      </c>
      <c r="I372" s="7">
        <f t="shared" si="158"/>
        <v>701.82755555555559</v>
      </c>
      <c r="J372" s="7">
        <f t="shared" si="159"/>
        <v>-157527</v>
      </c>
    </row>
    <row r="373" spans="1:10" ht="16" hidden="1" outlineLevel="2" x14ac:dyDescent="0.2">
      <c r="A373" s="5" t="s">
        <v>889</v>
      </c>
      <c r="B373" s="3" t="s">
        <v>2</v>
      </c>
      <c r="C373" s="4" t="s">
        <v>884</v>
      </c>
      <c r="D373" t="s">
        <v>890</v>
      </c>
      <c r="E373" s="13" t="s">
        <v>1416</v>
      </c>
      <c r="F373">
        <f t="shared" si="155"/>
        <v>5</v>
      </c>
      <c r="G373" s="7">
        <f t="shared" si="156"/>
        <v>4227700</v>
      </c>
      <c r="H373" s="39">
        <f t="shared" si="157"/>
        <v>4144</v>
      </c>
      <c r="I373" s="7">
        <f t="shared" si="158"/>
        <v>1020.1978764478764</v>
      </c>
      <c r="J373" s="7">
        <f t="shared" si="159"/>
        <v>-350592</v>
      </c>
    </row>
    <row r="374" spans="1:10" ht="16" hidden="1" outlineLevel="2" x14ac:dyDescent="0.2">
      <c r="A374" s="5" t="s">
        <v>891</v>
      </c>
      <c r="B374" s="3" t="s">
        <v>2</v>
      </c>
      <c r="C374" s="4" t="s">
        <v>884</v>
      </c>
      <c r="D374" t="s">
        <v>892</v>
      </c>
      <c r="E374" s="13" t="s">
        <v>1416</v>
      </c>
      <c r="F374">
        <f t="shared" si="155"/>
        <v>5</v>
      </c>
      <c r="G374" s="7">
        <f t="shared" si="156"/>
        <v>1845051</v>
      </c>
      <c r="H374" s="39">
        <f t="shared" si="157"/>
        <v>1035</v>
      </c>
      <c r="I374" s="7">
        <f t="shared" si="158"/>
        <v>1782.6579710144927</v>
      </c>
      <c r="J374" s="7">
        <f t="shared" si="159"/>
        <v>-336814</v>
      </c>
    </row>
    <row r="375" spans="1:10" ht="16" hidden="1" outlineLevel="2" x14ac:dyDescent="0.2">
      <c r="A375" s="5" t="s">
        <v>893</v>
      </c>
      <c r="B375" s="3" t="s">
        <v>2</v>
      </c>
      <c r="C375" s="4" t="s">
        <v>884</v>
      </c>
      <c r="D375" t="s">
        <v>894</v>
      </c>
      <c r="E375" s="13" t="s">
        <v>1416</v>
      </c>
      <c r="F375">
        <f t="shared" si="155"/>
        <v>3</v>
      </c>
      <c r="G375" s="7">
        <f t="shared" si="156"/>
        <v>9843352</v>
      </c>
      <c r="H375" s="39">
        <f t="shared" si="157"/>
        <v>2286</v>
      </c>
      <c r="I375" s="7">
        <f t="shared" si="158"/>
        <v>4305.9282589676286</v>
      </c>
      <c r="J375" s="7">
        <f t="shared" si="159"/>
        <v>-881565</v>
      </c>
    </row>
    <row r="376" spans="1:10" ht="16" hidden="1" outlineLevel="2" x14ac:dyDescent="0.2">
      <c r="A376" s="5" t="s">
        <v>898</v>
      </c>
      <c r="B376" s="3" t="s">
        <v>2</v>
      </c>
      <c r="C376" s="4" t="s">
        <v>884</v>
      </c>
      <c r="D376" t="s">
        <v>899</v>
      </c>
      <c r="E376" s="13" t="s">
        <v>1416</v>
      </c>
      <c r="F376">
        <f t="shared" si="155"/>
        <v>5</v>
      </c>
      <c r="G376" s="7">
        <f t="shared" si="156"/>
        <v>0</v>
      </c>
      <c r="H376" s="39">
        <f t="shared" si="157"/>
        <v>2677</v>
      </c>
      <c r="I376" s="7">
        <f t="shared" si="158"/>
        <v>0</v>
      </c>
      <c r="J376" s="7">
        <f t="shared" si="159"/>
        <v>-164604</v>
      </c>
    </row>
    <row r="377" spans="1:10" ht="16" hidden="1" outlineLevel="2" x14ac:dyDescent="0.2">
      <c r="A377" s="5" t="s">
        <v>900</v>
      </c>
      <c r="B377" s="3" t="s">
        <v>2</v>
      </c>
      <c r="C377" s="4" t="s">
        <v>884</v>
      </c>
      <c r="D377" t="s">
        <v>901</v>
      </c>
      <c r="E377" s="13" t="s">
        <v>1416</v>
      </c>
      <c r="F377">
        <f t="shared" si="155"/>
        <v>5</v>
      </c>
      <c r="G377" s="7">
        <f t="shared" si="156"/>
        <v>96619</v>
      </c>
      <c r="H377" s="39">
        <f t="shared" si="157"/>
        <v>891</v>
      </c>
      <c r="I377" s="7">
        <f t="shared" si="158"/>
        <v>108.43883277216611</v>
      </c>
      <c r="J377" s="7">
        <f t="shared" si="159"/>
        <v>-182765</v>
      </c>
    </row>
    <row r="378" spans="1:10" ht="16" hidden="1" outlineLevel="2" x14ac:dyDescent="0.2">
      <c r="A378" s="5" t="s">
        <v>902</v>
      </c>
      <c r="B378" s="3" t="s">
        <v>2</v>
      </c>
      <c r="C378" s="4" t="s">
        <v>884</v>
      </c>
      <c r="D378" t="s">
        <v>903</v>
      </c>
      <c r="E378" s="13" t="s">
        <v>1416</v>
      </c>
      <c r="F378">
        <f t="shared" si="155"/>
        <v>5</v>
      </c>
      <c r="G378" s="7">
        <f t="shared" si="156"/>
        <v>371550</v>
      </c>
      <c r="H378" s="39">
        <f t="shared" si="157"/>
        <v>903</v>
      </c>
      <c r="I378" s="7">
        <f t="shared" si="158"/>
        <v>411.46179401993356</v>
      </c>
      <c r="J378" s="7">
        <f t="shared" si="159"/>
        <v>-43541</v>
      </c>
    </row>
    <row r="379" spans="1:10" ht="16" hidden="1" outlineLevel="2" x14ac:dyDescent="0.2">
      <c r="A379" s="5" t="s">
        <v>904</v>
      </c>
      <c r="B379" s="3" t="s">
        <v>2</v>
      </c>
      <c r="C379" s="4" t="s">
        <v>884</v>
      </c>
      <c r="D379" t="s">
        <v>905</v>
      </c>
      <c r="E379" s="13" t="s">
        <v>1416</v>
      </c>
      <c r="F379">
        <f t="shared" si="155"/>
        <v>3</v>
      </c>
      <c r="G379" s="7">
        <f t="shared" si="156"/>
        <v>12700818</v>
      </c>
      <c r="H379" s="39">
        <f t="shared" si="157"/>
        <v>4309</v>
      </c>
      <c r="I379" s="7">
        <f t="shared" si="158"/>
        <v>2947.5093989324669</v>
      </c>
      <c r="J379" s="7">
        <f t="shared" si="159"/>
        <v>-2292763</v>
      </c>
    </row>
    <row r="380" spans="1:10" ht="16" hidden="1" outlineLevel="2" x14ac:dyDescent="0.2">
      <c r="A380" s="5" t="s">
        <v>1274</v>
      </c>
      <c r="B380" s="3" t="s">
        <v>2</v>
      </c>
      <c r="C380" s="4" t="s">
        <v>1256</v>
      </c>
      <c r="D380" t="s">
        <v>1275</v>
      </c>
      <c r="E380" s="13" t="s">
        <v>1416</v>
      </c>
      <c r="F380">
        <f t="shared" si="155"/>
        <v>5</v>
      </c>
      <c r="G380" s="7">
        <f t="shared" si="156"/>
        <v>0</v>
      </c>
      <c r="H380" s="39">
        <f t="shared" si="157"/>
        <v>796</v>
      </c>
      <c r="I380" s="7">
        <f t="shared" si="158"/>
        <v>0</v>
      </c>
      <c r="J380" s="7">
        <f t="shared" si="159"/>
        <v>-173568</v>
      </c>
    </row>
    <row r="381" spans="1:10" ht="16" outlineLevel="1" collapsed="1" x14ac:dyDescent="0.2">
      <c r="A381" s="5"/>
      <c r="B381" s="3"/>
      <c r="E381" s="22" t="s">
        <v>1568</v>
      </c>
      <c r="G381" s="7">
        <f>SUBTOTAL(9,G369:G380)</f>
        <v>29874646</v>
      </c>
      <c r="H381" s="39">
        <f>SUBTOTAL(9,H369:H380)</f>
        <v>20970</v>
      </c>
      <c r="J381" s="7">
        <f>SUBTOTAL(9,J369:J380)</f>
        <v>-5043551</v>
      </c>
    </row>
    <row r="382" spans="1:10" ht="16" hidden="1" outlineLevel="2" x14ac:dyDescent="0.2">
      <c r="A382" s="5" t="s">
        <v>4</v>
      </c>
      <c r="B382" s="3" t="s">
        <v>2</v>
      </c>
      <c r="C382" s="4" t="s">
        <v>3</v>
      </c>
      <c r="D382" t="s">
        <v>3</v>
      </c>
      <c r="E382" s="13" t="s">
        <v>1399</v>
      </c>
      <c r="F382">
        <f t="shared" ref="F382:F390" si="160">VLOOKUP($A382,data,5,FALSE)</f>
        <v>3</v>
      </c>
      <c r="G382" s="7">
        <f t="shared" ref="G382:G390" si="161">VLOOKUP($A382,data,6,FALSE)</f>
        <v>37828072</v>
      </c>
      <c r="H382" s="39">
        <f t="shared" ref="H382:H390" si="162">VLOOKUP($A382,data,7,FALSE)</f>
        <v>10912</v>
      </c>
      <c r="I382" s="7">
        <f t="shared" ref="I382:I390" si="163">VLOOKUP($A382,data,8,FALSE)</f>
        <v>3466.6488269794722</v>
      </c>
      <c r="J382" s="7">
        <f t="shared" ref="J382:J390" si="164">VLOOKUP($A382,data,9,FALSE)</f>
        <v>-4524232</v>
      </c>
    </row>
    <row r="383" spans="1:10" ht="16" hidden="1" outlineLevel="2" x14ac:dyDescent="0.2">
      <c r="A383" s="5" t="s">
        <v>11</v>
      </c>
      <c r="B383" s="3" t="s">
        <v>2</v>
      </c>
      <c r="C383" s="4" t="s">
        <v>3</v>
      </c>
      <c r="D383" t="s">
        <v>12</v>
      </c>
      <c r="E383" s="13" t="s">
        <v>1399</v>
      </c>
      <c r="F383">
        <f t="shared" si="160"/>
        <v>3</v>
      </c>
      <c r="G383" s="7">
        <f t="shared" si="161"/>
        <v>4877798</v>
      </c>
      <c r="H383" s="39">
        <f t="shared" si="162"/>
        <v>1939</v>
      </c>
      <c r="I383" s="7">
        <f t="shared" si="163"/>
        <v>2515.6255801959774</v>
      </c>
      <c r="J383" s="7">
        <f t="shared" si="164"/>
        <v>-601128</v>
      </c>
    </row>
    <row r="384" spans="1:10" ht="16" hidden="1" outlineLevel="2" x14ac:dyDescent="0.2">
      <c r="A384" s="5" t="s">
        <v>19</v>
      </c>
      <c r="B384" s="3" t="s">
        <v>2</v>
      </c>
      <c r="C384" s="4" t="s">
        <v>3</v>
      </c>
      <c r="D384" t="s">
        <v>20</v>
      </c>
      <c r="E384" s="13" t="s">
        <v>1399</v>
      </c>
      <c r="F384">
        <f t="shared" si="160"/>
        <v>5</v>
      </c>
      <c r="G384" s="7">
        <f t="shared" si="161"/>
        <v>0</v>
      </c>
      <c r="H384" s="39">
        <f t="shared" si="162"/>
        <v>263</v>
      </c>
      <c r="I384" s="7">
        <f t="shared" si="163"/>
        <v>0</v>
      </c>
      <c r="J384" s="7">
        <f t="shared" si="164"/>
        <v>-69368</v>
      </c>
    </row>
    <row r="385" spans="1:10" ht="16" hidden="1" outlineLevel="2" x14ac:dyDescent="0.2">
      <c r="A385" s="5" t="s">
        <v>25</v>
      </c>
      <c r="B385" s="3" t="s">
        <v>2</v>
      </c>
      <c r="C385" s="4" t="s">
        <v>3</v>
      </c>
      <c r="D385" t="s">
        <v>26</v>
      </c>
      <c r="E385" s="13" t="s">
        <v>1399</v>
      </c>
      <c r="F385">
        <f t="shared" si="160"/>
        <v>3</v>
      </c>
      <c r="G385" s="7">
        <f t="shared" si="161"/>
        <v>4969345</v>
      </c>
      <c r="H385" s="39">
        <f t="shared" si="162"/>
        <v>1418</v>
      </c>
      <c r="I385" s="7">
        <f t="shared" si="163"/>
        <v>3504.4746121297603</v>
      </c>
      <c r="J385" s="7">
        <f t="shared" si="164"/>
        <v>-428652</v>
      </c>
    </row>
    <row r="386" spans="1:10" ht="16" hidden="1" outlineLevel="2" x14ac:dyDescent="0.2">
      <c r="A386" s="5" t="s">
        <v>889</v>
      </c>
      <c r="B386" s="3" t="s">
        <v>2</v>
      </c>
      <c r="C386" s="4" t="s">
        <v>884</v>
      </c>
      <c r="D386" t="s">
        <v>890</v>
      </c>
      <c r="E386" s="13" t="s">
        <v>1399</v>
      </c>
      <c r="F386">
        <f t="shared" si="160"/>
        <v>5</v>
      </c>
      <c r="G386" s="7">
        <f t="shared" si="161"/>
        <v>4227700</v>
      </c>
      <c r="H386" s="39">
        <f t="shared" si="162"/>
        <v>4144</v>
      </c>
      <c r="I386" s="7">
        <f t="shared" si="163"/>
        <v>1020.1978764478764</v>
      </c>
      <c r="J386" s="7">
        <f t="shared" si="164"/>
        <v>-350592</v>
      </c>
    </row>
    <row r="387" spans="1:10" ht="16" hidden="1" outlineLevel="2" x14ac:dyDescent="0.2">
      <c r="A387" s="5" t="s">
        <v>895</v>
      </c>
      <c r="B387" s="3" t="s">
        <v>2</v>
      </c>
      <c r="C387" s="4" t="s">
        <v>884</v>
      </c>
      <c r="D387" t="s">
        <v>896</v>
      </c>
      <c r="E387" s="13" t="s">
        <v>1399</v>
      </c>
      <c r="F387">
        <f t="shared" si="160"/>
        <v>5</v>
      </c>
      <c r="G387" s="7">
        <f t="shared" si="161"/>
        <v>201744</v>
      </c>
      <c r="H387" s="39">
        <f t="shared" si="162"/>
        <v>356</v>
      </c>
      <c r="I387" s="7">
        <f t="shared" si="163"/>
        <v>566.69662921348311</v>
      </c>
      <c r="J387" s="7">
        <f t="shared" si="164"/>
        <v>-38945</v>
      </c>
    </row>
    <row r="388" spans="1:10" ht="16" hidden="1" outlineLevel="2" x14ac:dyDescent="0.2">
      <c r="A388" s="5" t="s">
        <v>897</v>
      </c>
      <c r="B388" s="3" t="s">
        <v>2</v>
      </c>
      <c r="C388" s="4" t="s">
        <v>884</v>
      </c>
      <c r="D388" t="s">
        <v>884</v>
      </c>
      <c r="E388" s="13" t="s">
        <v>1399</v>
      </c>
      <c r="F388">
        <f t="shared" si="160"/>
        <v>3</v>
      </c>
      <c r="G388" s="7">
        <f t="shared" si="161"/>
        <v>3938916</v>
      </c>
      <c r="H388" s="39">
        <f t="shared" si="162"/>
        <v>1120</v>
      </c>
      <c r="I388" s="7">
        <f t="shared" si="163"/>
        <v>3516.8892857142855</v>
      </c>
      <c r="J388" s="7">
        <f t="shared" si="164"/>
        <v>-414708</v>
      </c>
    </row>
    <row r="389" spans="1:10" ht="16" hidden="1" outlineLevel="2" x14ac:dyDescent="0.2">
      <c r="A389" s="5" t="s">
        <v>904</v>
      </c>
      <c r="B389" s="3" t="s">
        <v>2</v>
      </c>
      <c r="C389" s="4" t="s">
        <v>884</v>
      </c>
      <c r="D389" t="s">
        <v>905</v>
      </c>
      <c r="E389" s="13" t="s">
        <v>1399</v>
      </c>
      <c r="F389">
        <f t="shared" si="160"/>
        <v>3</v>
      </c>
      <c r="G389" s="7">
        <f t="shared" si="161"/>
        <v>12700818</v>
      </c>
      <c r="H389" s="39">
        <f t="shared" si="162"/>
        <v>4309</v>
      </c>
      <c r="I389" s="7">
        <f t="shared" si="163"/>
        <v>2947.5093989324669</v>
      </c>
      <c r="J389" s="7">
        <f t="shared" si="164"/>
        <v>-2292763</v>
      </c>
    </row>
    <row r="390" spans="1:10" ht="16" hidden="1" outlineLevel="2" x14ac:dyDescent="0.2">
      <c r="A390" s="5" t="s">
        <v>980</v>
      </c>
      <c r="B390" s="3" t="s">
        <v>2</v>
      </c>
      <c r="C390" s="4" t="s">
        <v>957</v>
      </c>
      <c r="D390" t="s">
        <v>981</v>
      </c>
      <c r="E390" s="13" t="s">
        <v>1399</v>
      </c>
      <c r="F390">
        <f t="shared" si="160"/>
        <v>5</v>
      </c>
      <c r="G390" s="7">
        <f t="shared" si="161"/>
        <v>343608</v>
      </c>
      <c r="H390" s="39">
        <f t="shared" si="162"/>
        <v>754</v>
      </c>
      <c r="I390" s="7">
        <f t="shared" si="163"/>
        <v>455.71352785145888</v>
      </c>
      <c r="J390" s="7">
        <f t="shared" si="164"/>
        <v>-166789</v>
      </c>
    </row>
    <row r="391" spans="1:10" ht="16" outlineLevel="1" collapsed="1" x14ac:dyDescent="0.2">
      <c r="A391" s="5"/>
      <c r="B391" s="3"/>
      <c r="E391" s="22" t="s">
        <v>1569</v>
      </c>
      <c r="G391" s="7">
        <f>SUBTOTAL(9,G382:G390)</f>
        <v>69088001</v>
      </c>
      <c r="H391" s="39">
        <f>SUBTOTAL(9,H382:H390)</f>
        <v>25215</v>
      </c>
      <c r="J391" s="7">
        <f>SUBTOTAL(9,J382:J390)</f>
        <v>-8887177</v>
      </c>
    </row>
    <row r="392" spans="1:10" ht="16" hidden="1" outlineLevel="2" x14ac:dyDescent="0.2">
      <c r="A392" s="5" t="s">
        <v>4</v>
      </c>
      <c r="B392" s="3" t="s">
        <v>2</v>
      </c>
      <c r="C392" s="4" t="s">
        <v>3</v>
      </c>
      <c r="D392" t="s">
        <v>3</v>
      </c>
      <c r="E392" s="13" t="s">
        <v>1400</v>
      </c>
      <c r="F392">
        <f>VLOOKUP($A392,data,5,FALSE)</f>
        <v>3</v>
      </c>
      <c r="G392" s="7">
        <f>VLOOKUP($A392,data,6,FALSE)</f>
        <v>37828072</v>
      </c>
      <c r="H392" s="39">
        <f>VLOOKUP($A392,data,7,FALSE)</f>
        <v>10912</v>
      </c>
      <c r="I392" s="7">
        <f>VLOOKUP($A392,data,8,FALSE)</f>
        <v>3466.6488269794722</v>
      </c>
      <c r="J392" s="7">
        <f>VLOOKUP($A392,data,9,FALSE)</f>
        <v>-4524232</v>
      </c>
    </row>
    <row r="393" spans="1:10" ht="16" hidden="1" outlineLevel="2" x14ac:dyDescent="0.2">
      <c r="A393" s="5" t="s">
        <v>7</v>
      </c>
      <c r="B393" s="3" t="s">
        <v>2</v>
      </c>
      <c r="C393" s="4" t="s">
        <v>3</v>
      </c>
      <c r="D393" t="s">
        <v>8</v>
      </c>
      <c r="E393" s="13" t="s">
        <v>1400</v>
      </c>
      <c r="F393">
        <f>VLOOKUP($A393,data,5,FALSE)</f>
        <v>6</v>
      </c>
      <c r="G393" s="7">
        <f>VLOOKUP($A393,data,6,FALSE)</f>
        <v>4230567</v>
      </c>
      <c r="H393" s="39">
        <f>VLOOKUP($A393,data,7,FALSE)</f>
        <v>4300</v>
      </c>
      <c r="I393" s="7">
        <f>VLOOKUP($A393,data,8,FALSE)</f>
        <v>983.85279069767444</v>
      </c>
      <c r="J393" s="7">
        <f>VLOOKUP($A393,data,9,FALSE)</f>
        <v>-151327</v>
      </c>
    </row>
    <row r="394" spans="1:10" ht="16" hidden="1" outlineLevel="2" x14ac:dyDescent="0.2">
      <c r="A394" s="5" t="s">
        <v>9</v>
      </c>
      <c r="B394" s="3" t="s">
        <v>2</v>
      </c>
      <c r="C394" s="4" t="s">
        <v>3</v>
      </c>
      <c r="D394" t="s">
        <v>10</v>
      </c>
      <c r="E394" s="13" t="s">
        <v>1400</v>
      </c>
      <c r="F394">
        <f>VLOOKUP($A394,data,5,FALSE)</f>
        <v>5</v>
      </c>
      <c r="G394" s="7">
        <f>VLOOKUP($A394,data,6,FALSE)</f>
        <v>810190</v>
      </c>
      <c r="H394" s="39">
        <f>VLOOKUP($A394,data,7,FALSE)</f>
        <v>1782</v>
      </c>
      <c r="I394" s="7">
        <f>VLOOKUP($A394,data,8,FALSE)</f>
        <v>454.65207631874301</v>
      </c>
      <c r="J394" s="7">
        <f>VLOOKUP($A394,data,9,FALSE)</f>
        <v>-263520</v>
      </c>
    </row>
    <row r="395" spans="1:10" ht="16" hidden="1" outlineLevel="2" x14ac:dyDescent="0.2">
      <c r="A395" s="5" t="s">
        <v>21</v>
      </c>
      <c r="B395" s="3" t="s">
        <v>2</v>
      </c>
      <c r="C395" s="4" t="s">
        <v>3</v>
      </c>
      <c r="D395" t="s">
        <v>22</v>
      </c>
      <c r="E395" s="13" t="s">
        <v>1400</v>
      </c>
      <c r="F395">
        <f>VLOOKUP($A395,data,5,FALSE)</f>
        <v>6</v>
      </c>
      <c r="G395" s="7">
        <f>VLOOKUP($A395,data,6,FALSE)</f>
        <v>5893110</v>
      </c>
      <c r="H395" s="39">
        <f>VLOOKUP($A395,data,7,FALSE)</f>
        <v>4880</v>
      </c>
      <c r="I395" s="7">
        <f>VLOOKUP($A395,data,8,FALSE)</f>
        <v>1207.6045081967213</v>
      </c>
      <c r="J395" s="7">
        <f>VLOOKUP($A395,data,9,FALSE)</f>
        <v>-196004</v>
      </c>
    </row>
    <row r="396" spans="1:10" ht="16" hidden="1" outlineLevel="2" x14ac:dyDescent="0.2">
      <c r="A396" s="5" t="s">
        <v>23</v>
      </c>
      <c r="B396" s="3" t="s">
        <v>2</v>
      </c>
      <c r="C396" s="4" t="s">
        <v>3</v>
      </c>
      <c r="D396" t="s">
        <v>24</v>
      </c>
      <c r="E396" s="13" t="s">
        <v>1400</v>
      </c>
      <c r="F396">
        <f>VLOOKUP($A396,data,5,FALSE)</f>
        <v>6</v>
      </c>
      <c r="G396" s="7">
        <f>VLOOKUP($A396,data,6,FALSE)</f>
        <v>632976</v>
      </c>
      <c r="H396" s="39">
        <f>VLOOKUP($A396,data,7,FALSE)</f>
        <v>1190</v>
      </c>
      <c r="I396" s="7">
        <f>VLOOKUP($A396,data,8,FALSE)</f>
        <v>531.91260504201682</v>
      </c>
      <c r="J396" s="7">
        <f>VLOOKUP($A396,data,9,FALSE)</f>
        <v>-37181</v>
      </c>
    </row>
    <row r="397" spans="1:10" ht="16" outlineLevel="1" collapsed="1" x14ac:dyDescent="0.2">
      <c r="A397" s="5"/>
      <c r="B397" s="3"/>
      <c r="E397" s="22" t="s">
        <v>1570</v>
      </c>
      <c r="G397" s="7">
        <f>SUBTOTAL(9,G392:G396)</f>
        <v>49394915</v>
      </c>
      <c r="H397" s="39">
        <f>SUBTOTAL(9,H392:H396)</f>
        <v>23064</v>
      </c>
      <c r="J397" s="7">
        <f>SUBTOTAL(9,J392:J396)</f>
        <v>-5172264</v>
      </c>
    </row>
    <row r="398" spans="1:10" ht="16" hidden="1" outlineLevel="2" x14ac:dyDescent="0.2">
      <c r="A398" s="5" t="s">
        <v>13</v>
      </c>
      <c r="B398" s="3" t="s">
        <v>2</v>
      </c>
      <c r="C398" s="4" t="s">
        <v>3</v>
      </c>
      <c r="D398" t="s">
        <v>14</v>
      </c>
      <c r="E398" s="13" t="s">
        <v>1403</v>
      </c>
      <c r="F398">
        <f>VLOOKUP($A398,data,5,FALSE)</f>
        <v>5</v>
      </c>
      <c r="G398" s="7">
        <f>VLOOKUP($A398,data,6,FALSE)</f>
        <v>8819380</v>
      </c>
      <c r="H398" s="39">
        <f>VLOOKUP($A398,data,7,FALSE)</f>
        <v>4706</v>
      </c>
      <c r="I398" s="7">
        <f>VLOOKUP($A398,data,8,FALSE)</f>
        <v>1874.0713982150446</v>
      </c>
      <c r="J398" s="7">
        <f>VLOOKUP($A398,data,9,FALSE)</f>
        <v>-559931</v>
      </c>
    </row>
    <row r="399" spans="1:10" ht="16" hidden="1" outlineLevel="2" x14ac:dyDescent="0.2">
      <c r="A399" s="5" t="s">
        <v>15</v>
      </c>
      <c r="B399" s="3" t="s">
        <v>2</v>
      </c>
      <c r="C399" s="4" t="s">
        <v>3</v>
      </c>
      <c r="D399" t="s">
        <v>16</v>
      </c>
      <c r="E399" s="13" t="s">
        <v>1403</v>
      </c>
      <c r="F399">
        <f>VLOOKUP($A399,data,5,FALSE)</f>
        <v>6</v>
      </c>
      <c r="G399" s="7">
        <f>VLOOKUP($A399,data,6,FALSE)</f>
        <v>905392</v>
      </c>
      <c r="H399" s="39">
        <f>VLOOKUP($A399,data,7,FALSE)</f>
        <v>319</v>
      </c>
      <c r="I399" s="7">
        <f>VLOOKUP($A399,data,8,FALSE)</f>
        <v>2838.219435736677</v>
      </c>
      <c r="J399" s="7">
        <f>VLOOKUP($A399,data,9,FALSE)</f>
        <v>-85013</v>
      </c>
    </row>
    <row r="400" spans="1:10" ht="16" hidden="1" outlineLevel="2" x14ac:dyDescent="0.2">
      <c r="A400" s="5" t="s">
        <v>17</v>
      </c>
      <c r="B400" s="3" t="s">
        <v>2</v>
      </c>
      <c r="C400" s="4" t="s">
        <v>3</v>
      </c>
      <c r="D400" t="s">
        <v>18</v>
      </c>
      <c r="E400" s="13" t="s">
        <v>1403</v>
      </c>
      <c r="F400">
        <f>VLOOKUP($A400,data,5,FALSE)</f>
        <v>6</v>
      </c>
      <c r="G400" s="7">
        <f>VLOOKUP($A400,data,6,FALSE)</f>
        <v>12494801</v>
      </c>
      <c r="H400" s="39">
        <f>VLOOKUP($A400,data,7,FALSE)</f>
        <v>5946</v>
      </c>
      <c r="I400" s="7">
        <f>VLOOKUP($A400,data,8,FALSE)</f>
        <v>2101.3792465523043</v>
      </c>
      <c r="J400" s="7">
        <f>VLOOKUP($A400,data,9,FALSE)</f>
        <v>-541594</v>
      </c>
    </row>
    <row r="401" spans="1:10" ht="16" hidden="1" outlineLevel="2" x14ac:dyDescent="0.2">
      <c r="A401" s="5" t="s">
        <v>987</v>
      </c>
      <c r="B401" s="3" t="s">
        <v>2</v>
      </c>
      <c r="C401" s="4" t="s">
        <v>982</v>
      </c>
      <c r="D401" t="s">
        <v>988</v>
      </c>
      <c r="E401" s="13" t="s">
        <v>1403</v>
      </c>
      <c r="F401">
        <f>VLOOKUP($A401,data,5,FALSE)</f>
        <v>6</v>
      </c>
      <c r="G401" s="7">
        <f>VLOOKUP($A401,data,6,FALSE)</f>
        <v>8574897</v>
      </c>
      <c r="H401" s="39">
        <f>VLOOKUP($A401,data,7,FALSE)</f>
        <v>4230</v>
      </c>
      <c r="I401" s="7">
        <f>VLOOKUP($A401,data,8,FALSE)</f>
        <v>2027.1624113475177</v>
      </c>
      <c r="J401" s="7">
        <f>VLOOKUP($A401,data,9,FALSE)</f>
        <v>-311440</v>
      </c>
    </row>
    <row r="402" spans="1:10" ht="16" hidden="1" outlineLevel="2" x14ac:dyDescent="0.2">
      <c r="A402" s="5" t="s">
        <v>993</v>
      </c>
      <c r="B402" s="3" t="s">
        <v>2</v>
      </c>
      <c r="C402" s="4" t="s">
        <v>982</v>
      </c>
      <c r="D402" t="s">
        <v>982</v>
      </c>
      <c r="E402" s="13" t="s">
        <v>1403</v>
      </c>
      <c r="F402">
        <f>VLOOKUP($A402,data,5,FALSE)</f>
        <v>3</v>
      </c>
      <c r="G402" s="7">
        <f>VLOOKUP($A402,data,6,FALSE)</f>
        <v>43092089</v>
      </c>
      <c r="H402" s="39">
        <f>VLOOKUP($A402,data,7,FALSE)</f>
        <v>10045</v>
      </c>
      <c r="I402" s="7">
        <f>VLOOKUP($A402,data,8,FALSE)</f>
        <v>4289.9043305126925</v>
      </c>
      <c r="J402" s="7">
        <f>VLOOKUP($A402,data,9,FALSE)</f>
        <v>-5735721</v>
      </c>
    </row>
    <row r="403" spans="1:10" ht="16" outlineLevel="1" collapsed="1" x14ac:dyDescent="0.2">
      <c r="A403" s="5"/>
      <c r="B403" s="3"/>
      <c r="E403" s="22" t="s">
        <v>1571</v>
      </c>
      <c r="G403" s="7">
        <f>SUBTOTAL(9,G398:G402)</f>
        <v>73886559</v>
      </c>
      <c r="H403" s="39">
        <f>SUBTOTAL(9,H398:H402)</f>
        <v>25246</v>
      </c>
      <c r="J403" s="7">
        <f>SUBTOTAL(9,J398:J402)</f>
        <v>-7233699</v>
      </c>
    </row>
    <row r="404" spans="1:10" ht="16" hidden="1" outlineLevel="2" x14ac:dyDescent="0.2">
      <c r="A404" s="5" t="s">
        <v>5</v>
      </c>
      <c r="B404" s="3" t="s">
        <v>2</v>
      </c>
      <c r="C404" s="4" t="s">
        <v>3</v>
      </c>
      <c r="D404" t="s">
        <v>6</v>
      </c>
      <c r="E404" s="13" t="s">
        <v>1401</v>
      </c>
      <c r="F404">
        <f t="shared" ref="F404:F413" si="165">VLOOKUP($A404,data,5,FALSE)</f>
        <v>5</v>
      </c>
      <c r="G404" s="7">
        <f t="shared" ref="G404:G413" si="166">VLOOKUP($A404,data,6,FALSE)</f>
        <v>0</v>
      </c>
      <c r="H404" s="39">
        <f t="shared" ref="H404:H413" si="167">VLOOKUP($A404,data,7,FALSE)</f>
        <v>700</v>
      </c>
      <c r="I404" s="7">
        <f t="shared" ref="I404:I413" si="168">VLOOKUP($A404,data,8,FALSE)</f>
        <v>0</v>
      </c>
      <c r="J404" s="7">
        <f t="shared" ref="J404:J413" si="169">VLOOKUP($A404,data,9,FALSE)</f>
        <v>-97862</v>
      </c>
    </row>
    <row r="405" spans="1:10" ht="16" hidden="1" outlineLevel="2" x14ac:dyDescent="0.2">
      <c r="A405" s="5" t="s">
        <v>548</v>
      </c>
      <c r="B405" s="3" t="s">
        <v>367</v>
      </c>
      <c r="C405" s="4" t="s">
        <v>547</v>
      </c>
      <c r="D405" t="s">
        <v>549</v>
      </c>
      <c r="E405" s="13" t="s">
        <v>1401</v>
      </c>
      <c r="F405">
        <f t="shared" si="165"/>
        <v>4</v>
      </c>
      <c r="G405" s="7">
        <f t="shared" si="166"/>
        <v>14410333</v>
      </c>
      <c r="H405" s="39">
        <f t="shared" si="167"/>
        <v>3817</v>
      </c>
      <c r="I405" s="7">
        <f t="shared" si="168"/>
        <v>3775.3033796175005</v>
      </c>
      <c r="J405" s="7">
        <f t="shared" si="169"/>
        <v>-2237210</v>
      </c>
    </row>
    <row r="406" spans="1:10" ht="16" hidden="1" outlineLevel="2" x14ac:dyDescent="0.2">
      <c r="A406" s="5" t="s">
        <v>550</v>
      </c>
      <c r="B406" s="3" t="s">
        <v>367</v>
      </c>
      <c r="C406" s="4" t="s">
        <v>547</v>
      </c>
      <c r="D406" t="s">
        <v>551</v>
      </c>
      <c r="E406" s="13" t="s">
        <v>1401</v>
      </c>
      <c r="F406">
        <f t="shared" si="165"/>
        <v>4</v>
      </c>
      <c r="G406" s="7">
        <f t="shared" si="166"/>
        <v>770325</v>
      </c>
      <c r="H406" s="39">
        <f t="shared" si="167"/>
        <v>833</v>
      </c>
      <c r="I406" s="7">
        <f t="shared" si="168"/>
        <v>924.75990396158466</v>
      </c>
      <c r="J406" s="7">
        <f t="shared" si="169"/>
        <v>-413643</v>
      </c>
    </row>
    <row r="407" spans="1:10" ht="16" hidden="1" outlineLevel="2" x14ac:dyDescent="0.2">
      <c r="A407" s="5" t="s">
        <v>552</v>
      </c>
      <c r="B407" s="3" t="s">
        <v>367</v>
      </c>
      <c r="C407" s="4" t="s">
        <v>547</v>
      </c>
      <c r="D407" t="s">
        <v>553</v>
      </c>
      <c r="E407" s="13" t="s">
        <v>1401</v>
      </c>
      <c r="F407">
        <f t="shared" si="165"/>
        <v>5</v>
      </c>
      <c r="G407" s="7">
        <f t="shared" si="166"/>
        <v>0</v>
      </c>
      <c r="H407" s="39">
        <f t="shared" si="167"/>
        <v>1216</v>
      </c>
      <c r="I407" s="7">
        <f t="shared" si="168"/>
        <v>0</v>
      </c>
      <c r="J407" s="7">
        <f t="shared" si="169"/>
        <v>-339799</v>
      </c>
    </row>
    <row r="408" spans="1:10" ht="16" hidden="1" outlineLevel="2" x14ac:dyDescent="0.2">
      <c r="A408" s="5" t="s">
        <v>554</v>
      </c>
      <c r="B408" s="3" t="s">
        <v>367</v>
      </c>
      <c r="C408" s="4" t="s">
        <v>547</v>
      </c>
      <c r="D408" t="s">
        <v>555</v>
      </c>
      <c r="E408" s="13" t="s">
        <v>1401</v>
      </c>
      <c r="F408">
        <f t="shared" si="165"/>
        <v>4</v>
      </c>
      <c r="G408" s="7">
        <f t="shared" si="166"/>
        <v>1136195</v>
      </c>
      <c r="H408" s="39">
        <f t="shared" si="167"/>
        <v>828</v>
      </c>
      <c r="I408" s="7">
        <f t="shared" si="168"/>
        <v>1372.2161835748793</v>
      </c>
      <c r="J408" s="7">
        <f t="shared" si="169"/>
        <v>-649625</v>
      </c>
    </row>
    <row r="409" spans="1:10" ht="16" hidden="1" outlineLevel="2" x14ac:dyDescent="0.2">
      <c r="A409" s="14" t="s">
        <v>556</v>
      </c>
      <c r="B409" s="3" t="s">
        <v>367</v>
      </c>
      <c r="C409" s="4" t="s">
        <v>547</v>
      </c>
      <c r="D409" s="4" t="s">
        <v>557</v>
      </c>
      <c r="E409" s="13" t="s">
        <v>1401</v>
      </c>
      <c r="F409">
        <f t="shared" si="165"/>
        <v>4</v>
      </c>
      <c r="G409" s="7">
        <f t="shared" si="166"/>
        <v>646987</v>
      </c>
      <c r="H409" s="39">
        <f t="shared" si="167"/>
        <v>703</v>
      </c>
      <c r="I409" s="7">
        <f t="shared" si="168"/>
        <v>920.3229018492176</v>
      </c>
      <c r="J409" s="7">
        <f t="shared" si="169"/>
        <v>-414886</v>
      </c>
    </row>
    <row r="410" spans="1:10" ht="16" hidden="1" outlineLevel="2" x14ac:dyDescent="0.2">
      <c r="A410" s="5" t="s">
        <v>983</v>
      </c>
      <c r="B410" s="3" t="s">
        <v>2</v>
      </c>
      <c r="C410" s="4" t="s">
        <v>982</v>
      </c>
      <c r="D410" t="s">
        <v>984</v>
      </c>
      <c r="E410" s="13" t="s">
        <v>1401</v>
      </c>
      <c r="F410">
        <f t="shared" si="165"/>
        <v>5</v>
      </c>
      <c r="G410" s="7">
        <f t="shared" si="166"/>
        <v>0</v>
      </c>
      <c r="H410" s="39">
        <f t="shared" si="167"/>
        <v>651</v>
      </c>
      <c r="I410" s="7">
        <f t="shared" si="168"/>
        <v>0</v>
      </c>
      <c r="J410" s="7">
        <f t="shared" si="169"/>
        <v>-116110</v>
      </c>
    </row>
    <row r="411" spans="1:10" ht="16" hidden="1" outlineLevel="2" x14ac:dyDescent="0.2">
      <c r="A411" s="5" t="s">
        <v>989</v>
      </c>
      <c r="B411" s="3" t="s">
        <v>2</v>
      </c>
      <c r="C411" s="4" t="s">
        <v>982</v>
      </c>
      <c r="D411" t="s">
        <v>990</v>
      </c>
      <c r="E411" s="13" t="s">
        <v>1401</v>
      </c>
      <c r="F411">
        <f t="shared" si="165"/>
        <v>5</v>
      </c>
      <c r="G411" s="7">
        <f t="shared" si="166"/>
        <v>1432597</v>
      </c>
      <c r="H411" s="39">
        <f t="shared" si="167"/>
        <v>1777</v>
      </c>
      <c r="I411" s="7">
        <f t="shared" si="168"/>
        <v>806.18851997749016</v>
      </c>
      <c r="J411" s="7">
        <f t="shared" si="169"/>
        <v>-230997</v>
      </c>
    </row>
    <row r="412" spans="1:10" ht="16" hidden="1" outlineLevel="2" x14ac:dyDescent="0.2">
      <c r="A412" s="5" t="s">
        <v>991</v>
      </c>
      <c r="B412" s="3" t="s">
        <v>2</v>
      </c>
      <c r="C412" s="4" t="s">
        <v>982</v>
      </c>
      <c r="D412" t="s">
        <v>992</v>
      </c>
      <c r="E412" s="13" t="s">
        <v>1401</v>
      </c>
      <c r="F412">
        <f t="shared" si="165"/>
        <v>5</v>
      </c>
      <c r="G412" s="7">
        <f t="shared" si="166"/>
        <v>5420738</v>
      </c>
      <c r="H412" s="39">
        <f t="shared" si="167"/>
        <v>2802</v>
      </c>
      <c r="I412" s="7">
        <f t="shared" si="168"/>
        <v>1934.5960028551035</v>
      </c>
      <c r="J412" s="7">
        <f t="shared" si="169"/>
        <v>-400208</v>
      </c>
    </row>
    <row r="413" spans="1:10" ht="16" hidden="1" outlineLevel="2" x14ac:dyDescent="0.2">
      <c r="A413" s="5" t="s">
        <v>993</v>
      </c>
      <c r="B413" s="3" t="s">
        <v>2</v>
      </c>
      <c r="C413" s="4" t="s">
        <v>982</v>
      </c>
      <c r="D413" t="s">
        <v>982</v>
      </c>
      <c r="E413" s="13" t="s">
        <v>1401</v>
      </c>
      <c r="F413">
        <f t="shared" si="165"/>
        <v>3</v>
      </c>
      <c r="G413" s="7">
        <f t="shared" si="166"/>
        <v>43092089</v>
      </c>
      <c r="H413" s="39">
        <f t="shared" si="167"/>
        <v>10045</v>
      </c>
      <c r="I413" s="7">
        <f t="shared" si="168"/>
        <v>4289.9043305126925</v>
      </c>
      <c r="J413" s="7">
        <f t="shared" si="169"/>
        <v>-5735721</v>
      </c>
    </row>
    <row r="414" spans="1:10" ht="16" outlineLevel="1" collapsed="1" x14ac:dyDescent="0.2">
      <c r="A414" s="5"/>
      <c r="B414" s="3"/>
      <c r="E414" s="22" t="s">
        <v>1572</v>
      </c>
      <c r="G414" s="7">
        <f>SUBTOTAL(9,G404:G413)</f>
        <v>66909264</v>
      </c>
      <c r="H414" s="39">
        <f>SUBTOTAL(9,H404:H413)</f>
        <v>23372</v>
      </c>
      <c r="J414" s="7">
        <f>SUBTOTAL(9,J404:J413)</f>
        <v>-10636061</v>
      </c>
    </row>
    <row r="415" spans="1:10" ht="16" hidden="1" outlineLevel="2" x14ac:dyDescent="0.2">
      <c r="A415" s="5" t="s">
        <v>958</v>
      </c>
      <c r="B415" s="3" t="s">
        <v>2</v>
      </c>
      <c r="C415" s="4" t="s">
        <v>957</v>
      </c>
      <c r="D415" t="s">
        <v>959</v>
      </c>
      <c r="E415" s="13" t="s">
        <v>1467</v>
      </c>
      <c r="F415">
        <f t="shared" ref="F415:F422" si="170">VLOOKUP($A415,data,5,FALSE)</f>
        <v>5</v>
      </c>
      <c r="G415" s="7">
        <f t="shared" ref="G415:G422" si="171">VLOOKUP($A415,data,6,FALSE)</f>
        <v>2845241</v>
      </c>
      <c r="H415" s="39">
        <f t="shared" ref="H415:H422" si="172">VLOOKUP($A415,data,7,FALSE)</f>
        <v>3086</v>
      </c>
      <c r="I415" s="7">
        <f t="shared" ref="I415:I422" si="173">VLOOKUP($A415,data,8,FALSE)</f>
        <v>921.98347375243031</v>
      </c>
      <c r="J415" s="7">
        <f t="shared" ref="J415:J422" si="174">VLOOKUP($A415,data,9,FALSE)</f>
        <v>-249331</v>
      </c>
    </row>
    <row r="416" spans="1:10" ht="16" hidden="1" outlineLevel="2" x14ac:dyDescent="0.2">
      <c r="A416" s="5" t="s">
        <v>960</v>
      </c>
      <c r="B416" s="3" t="s">
        <v>2</v>
      </c>
      <c r="C416" s="4" t="s">
        <v>957</v>
      </c>
      <c r="D416" t="s">
        <v>961</v>
      </c>
      <c r="E416" s="13" t="s">
        <v>1467</v>
      </c>
      <c r="F416">
        <f t="shared" si="170"/>
        <v>5</v>
      </c>
      <c r="G416" s="7">
        <f t="shared" si="171"/>
        <v>11599306</v>
      </c>
      <c r="H416" s="39">
        <f t="shared" si="172"/>
        <v>9472</v>
      </c>
      <c r="I416" s="7">
        <f t="shared" si="173"/>
        <v>1224.588893581081</v>
      </c>
      <c r="J416" s="7">
        <f t="shared" si="174"/>
        <v>-395108</v>
      </c>
    </row>
    <row r="417" spans="1:10" ht="16" hidden="1" outlineLevel="2" x14ac:dyDescent="0.2">
      <c r="A417" s="5" t="s">
        <v>966</v>
      </c>
      <c r="B417" s="3" t="s">
        <v>2</v>
      </c>
      <c r="C417" s="4" t="s">
        <v>957</v>
      </c>
      <c r="D417" t="s">
        <v>967</v>
      </c>
      <c r="E417" s="13" t="s">
        <v>1467</v>
      </c>
      <c r="F417">
        <f t="shared" si="170"/>
        <v>5</v>
      </c>
      <c r="G417" s="7">
        <f t="shared" si="171"/>
        <v>0</v>
      </c>
      <c r="H417" s="39">
        <f t="shared" si="172"/>
        <v>817</v>
      </c>
      <c r="I417" s="7">
        <f t="shared" si="173"/>
        <v>0</v>
      </c>
      <c r="J417" s="7">
        <f t="shared" si="174"/>
        <v>-112443</v>
      </c>
    </row>
    <row r="418" spans="1:10" ht="16" hidden="1" outlineLevel="2" x14ac:dyDescent="0.2">
      <c r="A418" s="5" t="s">
        <v>968</v>
      </c>
      <c r="B418" s="3" t="s">
        <v>2</v>
      </c>
      <c r="C418" s="4" t="s">
        <v>957</v>
      </c>
      <c r="D418" t="s">
        <v>969</v>
      </c>
      <c r="E418" s="13" t="s">
        <v>1467</v>
      </c>
      <c r="F418">
        <f t="shared" si="170"/>
        <v>5</v>
      </c>
      <c r="G418" s="7">
        <f t="shared" si="171"/>
        <v>2153507</v>
      </c>
      <c r="H418" s="39">
        <f t="shared" si="172"/>
        <v>1376</v>
      </c>
      <c r="I418" s="7">
        <f t="shared" si="173"/>
        <v>1565.0486918604652</v>
      </c>
      <c r="J418" s="7">
        <f t="shared" si="174"/>
        <v>-216331</v>
      </c>
    </row>
    <row r="419" spans="1:10" ht="16" hidden="1" outlineLevel="2" x14ac:dyDescent="0.2">
      <c r="A419" s="5" t="s">
        <v>970</v>
      </c>
      <c r="B419" s="3" t="s">
        <v>2</v>
      </c>
      <c r="C419" s="4" t="s">
        <v>957</v>
      </c>
      <c r="D419" t="s">
        <v>971</v>
      </c>
      <c r="E419" s="13" t="s">
        <v>1467</v>
      </c>
      <c r="F419">
        <f t="shared" si="170"/>
        <v>5</v>
      </c>
      <c r="G419" s="7">
        <f t="shared" si="171"/>
        <v>4945312</v>
      </c>
      <c r="H419" s="39">
        <f t="shared" si="172"/>
        <v>4078</v>
      </c>
      <c r="I419" s="7">
        <f t="shared" si="173"/>
        <v>1212.680725846003</v>
      </c>
      <c r="J419" s="7">
        <f t="shared" si="174"/>
        <v>-503550</v>
      </c>
    </row>
    <row r="420" spans="1:10" ht="16" hidden="1" outlineLevel="2" x14ac:dyDescent="0.2">
      <c r="A420" s="5" t="s">
        <v>976</v>
      </c>
      <c r="B420" s="3" t="s">
        <v>2</v>
      </c>
      <c r="C420" s="4" t="s">
        <v>957</v>
      </c>
      <c r="D420" t="s">
        <v>977</v>
      </c>
      <c r="E420" s="13" t="s">
        <v>1467</v>
      </c>
      <c r="F420">
        <f t="shared" si="170"/>
        <v>5</v>
      </c>
      <c r="G420" s="7">
        <f t="shared" si="171"/>
        <v>0</v>
      </c>
      <c r="H420" s="39">
        <f t="shared" si="172"/>
        <v>6121</v>
      </c>
      <c r="I420" s="7">
        <f t="shared" si="173"/>
        <v>0</v>
      </c>
      <c r="J420" s="7">
        <f t="shared" si="174"/>
        <v>-596773</v>
      </c>
    </row>
    <row r="421" spans="1:10" ht="16" hidden="1" outlineLevel="2" x14ac:dyDescent="0.2">
      <c r="A421" s="5" t="s">
        <v>985</v>
      </c>
      <c r="B421" s="3" t="s">
        <v>2</v>
      </c>
      <c r="C421" s="4" t="s">
        <v>982</v>
      </c>
      <c r="D421" t="s">
        <v>986</v>
      </c>
      <c r="E421" s="13" t="s">
        <v>1467</v>
      </c>
      <c r="F421">
        <f t="shared" si="170"/>
        <v>5</v>
      </c>
      <c r="G421" s="7">
        <f t="shared" si="171"/>
        <v>1292786</v>
      </c>
      <c r="H421" s="39">
        <f t="shared" si="172"/>
        <v>2428</v>
      </c>
      <c r="I421" s="7">
        <f t="shared" si="173"/>
        <v>532.44892915980233</v>
      </c>
      <c r="J421" s="7">
        <f t="shared" si="174"/>
        <v>-274997</v>
      </c>
    </row>
    <row r="422" spans="1:10" ht="16" hidden="1" outlineLevel="2" x14ac:dyDescent="0.2">
      <c r="A422" s="5" t="s">
        <v>987</v>
      </c>
      <c r="B422" s="3" t="s">
        <v>2</v>
      </c>
      <c r="C422" s="4" t="s">
        <v>982</v>
      </c>
      <c r="D422" t="s">
        <v>988</v>
      </c>
      <c r="E422" s="13" t="s">
        <v>1467</v>
      </c>
      <c r="F422">
        <f t="shared" si="170"/>
        <v>6</v>
      </c>
      <c r="G422" s="7">
        <f t="shared" si="171"/>
        <v>8574897</v>
      </c>
      <c r="H422" s="39">
        <f t="shared" si="172"/>
        <v>4230</v>
      </c>
      <c r="I422" s="7">
        <f t="shared" si="173"/>
        <v>2027.1624113475177</v>
      </c>
      <c r="J422" s="7">
        <f t="shared" si="174"/>
        <v>-311440</v>
      </c>
    </row>
    <row r="423" spans="1:10" ht="16" outlineLevel="1" collapsed="1" x14ac:dyDescent="0.2">
      <c r="A423" s="5"/>
      <c r="B423" s="3"/>
      <c r="E423" s="22" t="s">
        <v>1573</v>
      </c>
      <c r="G423" s="7">
        <f>SUBTOTAL(9,G415:G422)</f>
        <v>31411049</v>
      </c>
      <c r="H423" s="39">
        <f>SUBTOTAL(9,H415:H422)</f>
        <v>31608</v>
      </c>
      <c r="J423" s="7">
        <f>SUBTOTAL(9,J415:J422)</f>
        <v>-2659973</v>
      </c>
    </row>
    <row r="424" spans="1:10" ht="16" hidden="1" outlineLevel="2" x14ac:dyDescent="0.2">
      <c r="A424" s="5" t="s">
        <v>960</v>
      </c>
      <c r="B424" s="3" t="s">
        <v>2</v>
      </c>
      <c r="C424" s="4" t="s">
        <v>957</v>
      </c>
      <c r="D424" t="s">
        <v>961</v>
      </c>
      <c r="E424" s="13" t="s">
        <v>1468</v>
      </c>
      <c r="F424">
        <f t="shared" ref="F424:F434" si="175">VLOOKUP($A424,data,5,FALSE)</f>
        <v>5</v>
      </c>
      <c r="G424" s="7">
        <f t="shared" ref="G424:G434" si="176">VLOOKUP($A424,data,6,FALSE)</f>
        <v>11599306</v>
      </c>
      <c r="H424" s="39">
        <f t="shared" ref="H424:H434" si="177">VLOOKUP($A424,data,7,FALSE)</f>
        <v>9472</v>
      </c>
      <c r="I424" s="7">
        <f t="shared" ref="I424:I434" si="178">VLOOKUP($A424,data,8,FALSE)</f>
        <v>1224.588893581081</v>
      </c>
      <c r="J424" s="7">
        <f t="shared" ref="J424:J434" si="179">VLOOKUP($A424,data,9,FALSE)</f>
        <v>-395108</v>
      </c>
    </row>
    <row r="425" spans="1:10" ht="16" hidden="1" outlineLevel="2" x14ac:dyDescent="0.2">
      <c r="A425" s="5" t="s">
        <v>972</v>
      </c>
      <c r="B425" s="3" t="s">
        <v>2</v>
      </c>
      <c r="C425" s="4" t="s">
        <v>957</v>
      </c>
      <c r="D425" t="s">
        <v>973</v>
      </c>
      <c r="E425" s="13" t="s">
        <v>1468</v>
      </c>
      <c r="F425">
        <f t="shared" si="175"/>
        <v>5</v>
      </c>
      <c r="G425" s="7">
        <f t="shared" si="176"/>
        <v>1025590</v>
      </c>
      <c r="H425" s="39">
        <f t="shared" si="177"/>
        <v>2919</v>
      </c>
      <c r="I425" s="7">
        <f t="shared" si="178"/>
        <v>351.34977732100032</v>
      </c>
      <c r="J425" s="7">
        <f t="shared" si="179"/>
        <v>-327552</v>
      </c>
    </row>
    <row r="426" spans="1:10" ht="16" hidden="1" outlineLevel="2" x14ac:dyDescent="0.2">
      <c r="A426" s="5" t="s">
        <v>974</v>
      </c>
      <c r="B426" s="3" t="s">
        <v>2</v>
      </c>
      <c r="C426" s="4" t="s">
        <v>957</v>
      </c>
      <c r="D426" t="s">
        <v>975</v>
      </c>
      <c r="E426" s="13" t="s">
        <v>1468</v>
      </c>
      <c r="F426">
        <f t="shared" si="175"/>
        <v>5</v>
      </c>
      <c r="G426" s="7">
        <f t="shared" si="176"/>
        <v>0</v>
      </c>
      <c r="H426" s="39">
        <f t="shared" si="177"/>
        <v>1456</v>
      </c>
      <c r="I426" s="7">
        <f t="shared" si="178"/>
        <v>0</v>
      </c>
      <c r="J426" s="7">
        <f t="shared" si="179"/>
        <v>-171110</v>
      </c>
    </row>
    <row r="427" spans="1:10" ht="16" hidden="1" outlineLevel="2" x14ac:dyDescent="0.2">
      <c r="A427" s="5" t="s">
        <v>976</v>
      </c>
      <c r="B427" s="3" t="s">
        <v>2</v>
      </c>
      <c r="C427" s="4" t="s">
        <v>957</v>
      </c>
      <c r="D427" t="s">
        <v>977</v>
      </c>
      <c r="E427" s="13" t="s">
        <v>1468</v>
      </c>
      <c r="F427">
        <f t="shared" si="175"/>
        <v>5</v>
      </c>
      <c r="G427" s="7">
        <f t="shared" si="176"/>
        <v>0</v>
      </c>
      <c r="H427" s="39">
        <f t="shared" si="177"/>
        <v>6121</v>
      </c>
      <c r="I427" s="7">
        <f t="shared" si="178"/>
        <v>0</v>
      </c>
      <c r="J427" s="7">
        <f t="shared" si="179"/>
        <v>-596773</v>
      </c>
    </row>
    <row r="428" spans="1:10" ht="16" hidden="1" outlineLevel="2" x14ac:dyDescent="0.2">
      <c r="A428" s="5" t="s">
        <v>978</v>
      </c>
      <c r="B428" s="3" t="s">
        <v>2</v>
      </c>
      <c r="C428" s="4" t="s">
        <v>957</v>
      </c>
      <c r="D428" t="s">
        <v>979</v>
      </c>
      <c r="E428" s="13" t="s">
        <v>1468</v>
      </c>
      <c r="F428">
        <f t="shared" si="175"/>
        <v>5</v>
      </c>
      <c r="G428" s="7">
        <f t="shared" si="176"/>
        <v>0</v>
      </c>
      <c r="H428" s="39">
        <f t="shared" si="177"/>
        <v>1023</v>
      </c>
      <c r="I428" s="7">
        <f t="shared" si="178"/>
        <v>0</v>
      </c>
      <c r="J428" s="7">
        <f t="shared" si="179"/>
        <v>-133649</v>
      </c>
    </row>
    <row r="429" spans="1:10" ht="16" hidden="1" outlineLevel="2" x14ac:dyDescent="0.2">
      <c r="A429" s="5" t="s">
        <v>1257</v>
      </c>
      <c r="B429" s="3" t="s">
        <v>2</v>
      </c>
      <c r="C429" s="4" t="s">
        <v>1256</v>
      </c>
      <c r="D429" t="s">
        <v>1258</v>
      </c>
      <c r="E429" s="13" t="s">
        <v>1468</v>
      </c>
      <c r="F429">
        <f t="shared" si="175"/>
        <v>5</v>
      </c>
      <c r="G429" s="7">
        <f t="shared" si="176"/>
        <v>0</v>
      </c>
      <c r="H429" s="39">
        <f t="shared" si="177"/>
        <v>454</v>
      </c>
      <c r="I429" s="7">
        <f t="shared" si="178"/>
        <v>0</v>
      </c>
      <c r="J429" s="7">
        <f t="shared" si="179"/>
        <v>-115020</v>
      </c>
    </row>
    <row r="430" spans="1:10" ht="16" hidden="1" outlineLevel="2" x14ac:dyDescent="0.2">
      <c r="A430" s="5" t="s">
        <v>1261</v>
      </c>
      <c r="B430" s="3" t="s">
        <v>2</v>
      </c>
      <c r="C430" s="4" t="s">
        <v>1256</v>
      </c>
      <c r="D430" t="s">
        <v>1262</v>
      </c>
      <c r="E430" s="13" t="s">
        <v>1468</v>
      </c>
      <c r="F430">
        <f t="shared" si="175"/>
        <v>3</v>
      </c>
      <c r="G430" s="7">
        <f t="shared" si="176"/>
        <v>43899</v>
      </c>
      <c r="H430" s="39">
        <f t="shared" si="177"/>
        <v>442</v>
      </c>
      <c r="I430" s="7">
        <f t="shared" si="178"/>
        <v>99.319004524886878</v>
      </c>
      <c r="J430" s="7">
        <f t="shared" si="179"/>
        <v>-189100</v>
      </c>
    </row>
    <row r="431" spans="1:10" ht="16" hidden="1" outlineLevel="2" x14ac:dyDescent="0.2">
      <c r="A431" s="5" t="s">
        <v>1265</v>
      </c>
      <c r="B431" s="3" t="s">
        <v>2</v>
      </c>
      <c r="C431" s="4" t="s">
        <v>1256</v>
      </c>
      <c r="D431" t="s">
        <v>1266</v>
      </c>
      <c r="E431" s="13" t="s">
        <v>1468</v>
      </c>
      <c r="F431">
        <f t="shared" si="175"/>
        <v>5</v>
      </c>
      <c r="G431" s="7">
        <f t="shared" si="176"/>
        <v>0</v>
      </c>
      <c r="H431" s="39">
        <f t="shared" si="177"/>
        <v>893</v>
      </c>
      <c r="I431" s="7">
        <f t="shared" si="178"/>
        <v>0</v>
      </c>
      <c r="J431" s="7">
        <f t="shared" si="179"/>
        <v>-133031</v>
      </c>
    </row>
    <row r="432" spans="1:10" ht="16" hidden="1" outlineLevel="2" x14ac:dyDescent="0.2">
      <c r="A432" s="5" t="s">
        <v>1267</v>
      </c>
      <c r="B432" s="3" t="s">
        <v>2</v>
      </c>
      <c r="C432" s="4" t="s">
        <v>1256</v>
      </c>
      <c r="D432" t="s">
        <v>1268</v>
      </c>
      <c r="E432" s="13" t="s">
        <v>1468</v>
      </c>
      <c r="F432">
        <f t="shared" si="175"/>
        <v>5</v>
      </c>
      <c r="G432" s="7">
        <f t="shared" si="176"/>
        <v>0</v>
      </c>
      <c r="H432" s="39">
        <f t="shared" si="177"/>
        <v>393</v>
      </c>
      <c r="I432" s="7">
        <f t="shared" si="178"/>
        <v>0</v>
      </c>
      <c r="J432" s="7">
        <f t="shared" si="179"/>
        <v>-150568</v>
      </c>
    </row>
    <row r="433" spans="1:10" ht="16" hidden="1" outlineLevel="2" x14ac:dyDescent="0.2">
      <c r="A433" s="5" t="s">
        <v>1269</v>
      </c>
      <c r="B433" s="3" t="s">
        <v>2</v>
      </c>
      <c r="C433" s="4" t="s">
        <v>1256</v>
      </c>
      <c r="D433" t="s">
        <v>1270</v>
      </c>
      <c r="E433" s="13" t="s">
        <v>1468</v>
      </c>
      <c r="F433">
        <f t="shared" si="175"/>
        <v>4</v>
      </c>
      <c r="G433" s="7">
        <f t="shared" si="176"/>
        <v>7612087</v>
      </c>
      <c r="H433" s="39">
        <f t="shared" si="177"/>
        <v>2298</v>
      </c>
      <c r="I433" s="7">
        <f t="shared" si="178"/>
        <v>3312.483463881636</v>
      </c>
      <c r="J433" s="7">
        <f t="shared" si="179"/>
        <v>-564649</v>
      </c>
    </row>
    <row r="434" spans="1:10" ht="16" hidden="1" outlineLevel="2" x14ac:dyDescent="0.2">
      <c r="A434" s="5" t="s">
        <v>1272</v>
      </c>
      <c r="B434" s="3" t="s">
        <v>2</v>
      </c>
      <c r="C434" s="4" t="s">
        <v>1256</v>
      </c>
      <c r="D434" t="s">
        <v>1273</v>
      </c>
      <c r="E434" s="13" t="s">
        <v>1468</v>
      </c>
      <c r="F434">
        <f t="shared" si="175"/>
        <v>0</v>
      </c>
      <c r="G434" s="7">
        <f t="shared" si="176"/>
        <v>0</v>
      </c>
      <c r="H434" s="39">
        <f t="shared" si="177"/>
        <v>0</v>
      </c>
      <c r="I434" s="7">
        <f t="shared" si="178"/>
        <v>0</v>
      </c>
      <c r="J434" s="7">
        <f t="shared" si="179"/>
        <v>0</v>
      </c>
    </row>
    <row r="435" spans="1:10" ht="16" outlineLevel="1" collapsed="1" x14ac:dyDescent="0.2">
      <c r="A435" s="5"/>
      <c r="B435" s="3"/>
      <c r="E435" s="22" t="s">
        <v>1574</v>
      </c>
      <c r="G435" s="7">
        <f>SUBTOTAL(9,G424:G434)</f>
        <v>20280882</v>
      </c>
      <c r="H435" s="39">
        <f>SUBTOTAL(9,H424:H434)</f>
        <v>25471</v>
      </c>
      <c r="J435" s="7">
        <f>SUBTOTAL(9,J424:J434)</f>
        <v>-2776560</v>
      </c>
    </row>
    <row r="436" spans="1:10" ht="16" hidden="1" outlineLevel="2" x14ac:dyDescent="0.2">
      <c r="A436" s="5" t="s">
        <v>183</v>
      </c>
      <c r="B436" s="3" t="s">
        <v>181</v>
      </c>
      <c r="C436" s="4" t="s">
        <v>182</v>
      </c>
      <c r="D436" t="s">
        <v>184</v>
      </c>
      <c r="E436" s="13" t="s">
        <v>1413</v>
      </c>
      <c r="F436">
        <f t="shared" ref="F436:F461" si="180">VLOOKUP($A436,data,5,FALSE)</f>
        <v>4</v>
      </c>
      <c r="G436" s="7">
        <f t="shared" ref="G436:G461" si="181">VLOOKUP($A436,data,6,FALSE)</f>
        <v>0</v>
      </c>
      <c r="H436" s="39">
        <f t="shared" ref="H436:H461" si="182">VLOOKUP($A436,data,7,FALSE)</f>
        <v>1136</v>
      </c>
      <c r="I436" s="7">
        <f t="shared" ref="I436:I461" si="183">VLOOKUP($A436,data,8,FALSE)</f>
        <v>0</v>
      </c>
      <c r="J436" s="7">
        <f t="shared" ref="J436:J461" si="184">VLOOKUP($A436,data,9,FALSE)</f>
        <v>-289560</v>
      </c>
    </row>
    <row r="437" spans="1:10" ht="16" hidden="1" outlineLevel="2" x14ac:dyDescent="0.2">
      <c r="A437" s="5" t="s">
        <v>333</v>
      </c>
      <c r="B437" s="3" t="s">
        <v>181</v>
      </c>
      <c r="C437" s="4" t="s">
        <v>332</v>
      </c>
      <c r="D437" t="s">
        <v>334</v>
      </c>
      <c r="E437" s="13" t="s">
        <v>1413</v>
      </c>
      <c r="F437">
        <f t="shared" si="180"/>
        <v>4</v>
      </c>
      <c r="G437" s="7">
        <f t="shared" si="181"/>
        <v>277233</v>
      </c>
      <c r="H437" s="39">
        <f t="shared" si="182"/>
        <v>310</v>
      </c>
      <c r="I437" s="7">
        <f t="shared" si="183"/>
        <v>894.3</v>
      </c>
      <c r="J437" s="7">
        <f t="shared" si="184"/>
        <v>-66645</v>
      </c>
    </row>
    <row r="438" spans="1:10" ht="16" hidden="1" outlineLevel="2" x14ac:dyDescent="0.2">
      <c r="A438" s="5" t="s">
        <v>335</v>
      </c>
      <c r="B438" s="3" t="s">
        <v>181</v>
      </c>
      <c r="C438" s="4" t="s">
        <v>332</v>
      </c>
      <c r="D438" t="s">
        <v>336</v>
      </c>
      <c r="E438" s="13" t="s">
        <v>1413</v>
      </c>
      <c r="F438">
        <f t="shared" si="180"/>
        <v>5</v>
      </c>
      <c r="G438" s="7">
        <f t="shared" si="181"/>
        <v>0</v>
      </c>
      <c r="H438" s="39">
        <f t="shared" si="182"/>
        <v>171</v>
      </c>
      <c r="I438" s="7">
        <f t="shared" si="183"/>
        <v>0</v>
      </c>
      <c r="J438" s="7">
        <f t="shared" si="184"/>
        <v>0</v>
      </c>
    </row>
    <row r="439" spans="1:10" ht="16" hidden="1" outlineLevel="2" x14ac:dyDescent="0.2">
      <c r="A439" s="5" t="s">
        <v>337</v>
      </c>
      <c r="B439" s="3" t="s">
        <v>181</v>
      </c>
      <c r="C439" s="4" t="s">
        <v>332</v>
      </c>
      <c r="D439" t="s">
        <v>338</v>
      </c>
      <c r="E439" s="13" t="s">
        <v>1413</v>
      </c>
      <c r="F439">
        <f t="shared" si="180"/>
        <v>5</v>
      </c>
      <c r="G439" s="7">
        <f t="shared" si="181"/>
        <v>0</v>
      </c>
      <c r="H439" s="39">
        <f t="shared" si="182"/>
        <v>108</v>
      </c>
      <c r="I439" s="7">
        <f t="shared" si="183"/>
        <v>0</v>
      </c>
      <c r="J439" s="7">
        <f t="shared" si="184"/>
        <v>-47861</v>
      </c>
    </row>
    <row r="440" spans="1:10" ht="16" hidden="1" outlineLevel="2" x14ac:dyDescent="0.2">
      <c r="A440" s="5" t="s">
        <v>339</v>
      </c>
      <c r="B440" s="3" t="s">
        <v>181</v>
      </c>
      <c r="C440" s="4" t="s">
        <v>332</v>
      </c>
      <c r="D440" t="s">
        <v>340</v>
      </c>
      <c r="E440" s="13" t="s">
        <v>1413</v>
      </c>
      <c r="F440">
        <f t="shared" si="180"/>
        <v>4</v>
      </c>
      <c r="G440" s="7">
        <f t="shared" si="181"/>
        <v>1550421</v>
      </c>
      <c r="H440" s="39">
        <f t="shared" si="182"/>
        <v>672</v>
      </c>
      <c r="I440" s="7">
        <f t="shared" si="183"/>
        <v>2307.1741071428573</v>
      </c>
      <c r="J440" s="7">
        <f t="shared" si="184"/>
        <v>-257070</v>
      </c>
    </row>
    <row r="441" spans="1:10" ht="16" hidden="1" outlineLevel="2" x14ac:dyDescent="0.2">
      <c r="A441" s="5" t="s">
        <v>341</v>
      </c>
      <c r="B441" s="3" t="s">
        <v>181</v>
      </c>
      <c r="C441" s="4" t="s">
        <v>332</v>
      </c>
      <c r="D441" t="s">
        <v>342</v>
      </c>
      <c r="E441" s="13" t="s">
        <v>1413</v>
      </c>
      <c r="F441">
        <f t="shared" si="180"/>
        <v>6</v>
      </c>
      <c r="G441" s="7">
        <f t="shared" si="181"/>
        <v>0</v>
      </c>
      <c r="H441" s="39">
        <f t="shared" si="182"/>
        <v>74</v>
      </c>
      <c r="I441" s="7">
        <f t="shared" si="183"/>
        <v>0</v>
      </c>
      <c r="J441" s="7">
        <f t="shared" si="184"/>
        <v>-26400</v>
      </c>
    </row>
    <row r="442" spans="1:10" ht="16" hidden="1" outlineLevel="2" x14ac:dyDescent="0.2">
      <c r="A442" s="5" t="s">
        <v>343</v>
      </c>
      <c r="B442" s="3" t="s">
        <v>181</v>
      </c>
      <c r="C442" s="4" t="s">
        <v>332</v>
      </c>
      <c r="D442" t="s">
        <v>344</v>
      </c>
      <c r="E442" s="13" t="s">
        <v>1413</v>
      </c>
      <c r="F442">
        <f t="shared" si="180"/>
        <v>5</v>
      </c>
      <c r="G442" s="7">
        <f t="shared" si="181"/>
        <v>0</v>
      </c>
      <c r="H442" s="39">
        <f t="shared" si="182"/>
        <v>561</v>
      </c>
      <c r="I442" s="7">
        <f t="shared" si="183"/>
        <v>0</v>
      </c>
      <c r="J442" s="7">
        <f t="shared" si="184"/>
        <v>-105709</v>
      </c>
    </row>
    <row r="443" spans="1:10" ht="16" hidden="1" outlineLevel="2" x14ac:dyDescent="0.2">
      <c r="A443" s="5" t="s">
        <v>345</v>
      </c>
      <c r="B443" s="3" t="s">
        <v>181</v>
      </c>
      <c r="C443" s="4" t="s">
        <v>332</v>
      </c>
      <c r="D443" t="s">
        <v>346</v>
      </c>
      <c r="E443" s="13" t="s">
        <v>1413</v>
      </c>
      <c r="F443">
        <f t="shared" si="180"/>
        <v>5</v>
      </c>
      <c r="G443" s="7">
        <f t="shared" si="181"/>
        <v>0</v>
      </c>
      <c r="H443" s="39">
        <f t="shared" si="182"/>
        <v>204</v>
      </c>
      <c r="I443" s="7">
        <f t="shared" si="183"/>
        <v>0</v>
      </c>
      <c r="J443" s="7">
        <f t="shared" si="184"/>
        <v>-98204</v>
      </c>
    </row>
    <row r="444" spans="1:10" ht="16" hidden="1" outlineLevel="2" x14ac:dyDescent="0.2">
      <c r="A444" s="5" t="s">
        <v>347</v>
      </c>
      <c r="B444" s="3" t="s">
        <v>181</v>
      </c>
      <c r="C444" s="4" t="s">
        <v>332</v>
      </c>
      <c r="D444" t="s">
        <v>348</v>
      </c>
      <c r="E444" s="13" t="s">
        <v>1413</v>
      </c>
      <c r="F444">
        <f t="shared" si="180"/>
        <v>0</v>
      </c>
      <c r="G444" s="7">
        <f t="shared" si="181"/>
        <v>0</v>
      </c>
      <c r="H444" s="39">
        <f t="shared" si="182"/>
        <v>0</v>
      </c>
      <c r="I444" s="7">
        <f t="shared" si="183"/>
        <v>0</v>
      </c>
      <c r="J444" s="7">
        <f t="shared" si="184"/>
        <v>0</v>
      </c>
    </row>
    <row r="445" spans="1:10" ht="16" hidden="1" outlineLevel="2" x14ac:dyDescent="0.2">
      <c r="A445" s="5" t="s">
        <v>349</v>
      </c>
      <c r="B445" s="3" t="s">
        <v>181</v>
      </c>
      <c r="C445" s="4" t="s">
        <v>332</v>
      </c>
      <c r="D445" t="s">
        <v>350</v>
      </c>
      <c r="E445" s="13" t="s">
        <v>1413</v>
      </c>
      <c r="F445">
        <f t="shared" si="180"/>
        <v>5</v>
      </c>
      <c r="G445" s="7">
        <f t="shared" si="181"/>
        <v>0</v>
      </c>
      <c r="H445" s="39">
        <f t="shared" si="182"/>
        <v>242</v>
      </c>
      <c r="I445" s="7">
        <f t="shared" si="183"/>
        <v>0</v>
      </c>
      <c r="J445" s="7">
        <f t="shared" si="184"/>
        <v>-56075</v>
      </c>
    </row>
    <row r="446" spans="1:10" ht="16" hidden="1" outlineLevel="2" x14ac:dyDescent="0.2">
      <c r="A446" s="5" t="s">
        <v>351</v>
      </c>
      <c r="B446" s="3" t="s">
        <v>181</v>
      </c>
      <c r="C446" s="4" t="s">
        <v>332</v>
      </c>
      <c r="D446" t="s">
        <v>352</v>
      </c>
      <c r="E446" s="13" t="s">
        <v>1413</v>
      </c>
      <c r="F446">
        <f t="shared" si="180"/>
        <v>5</v>
      </c>
      <c r="G446" s="7">
        <f t="shared" si="181"/>
        <v>0</v>
      </c>
      <c r="H446" s="39">
        <f t="shared" si="182"/>
        <v>420</v>
      </c>
      <c r="I446" s="7">
        <f t="shared" si="183"/>
        <v>0</v>
      </c>
      <c r="J446" s="7">
        <f t="shared" si="184"/>
        <v>-150832</v>
      </c>
    </row>
    <row r="447" spans="1:10" ht="16" hidden="1" outlineLevel="2" x14ac:dyDescent="0.2">
      <c r="A447" s="5" t="s">
        <v>962</v>
      </c>
      <c r="B447" s="3" t="s">
        <v>2</v>
      </c>
      <c r="C447" s="4" t="s">
        <v>957</v>
      </c>
      <c r="D447" t="s">
        <v>963</v>
      </c>
      <c r="E447" s="13" t="s">
        <v>1413</v>
      </c>
      <c r="F447">
        <f t="shared" si="180"/>
        <v>5</v>
      </c>
      <c r="G447" s="7">
        <f t="shared" si="181"/>
        <v>0</v>
      </c>
      <c r="H447" s="39">
        <f t="shared" si="182"/>
        <v>1135</v>
      </c>
      <c r="I447" s="7">
        <f t="shared" si="183"/>
        <v>0</v>
      </c>
      <c r="J447" s="7">
        <f t="shared" si="184"/>
        <v>-278677</v>
      </c>
    </row>
    <row r="448" spans="1:10" ht="16" hidden="1" outlineLevel="2" x14ac:dyDescent="0.2">
      <c r="A448" s="5" t="s">
        <v>964</v>
      </c>
      <c r="B448" s="3" t="s">
        <v>2</v>
      </c>
      <c r="C448" s="4" t="s">
        <v>957</v>
      </c>
      <c r="D448" t="s">
        <v>965</v>
      </c>
      <c r="E448" s="13" t="s">
        <v>1413</v>
      </c>
      <c r="F448">
        <f t="shared" si="180"/>
        <v>5</v>
      </c>
      <c r="G448" s="7">
        <f t="shared" si="181"/>
        <v>0</v>
      </c>
      <c r="H448" s="39">
        <f t="shared" si="182"/>
        <v>57</v>
      </c>
      <c r="I448" s="7">
        <f t="shared" si="183"/>
        <v>0</v>
      </c>
      <c r="J448" s="7">
        <f t="shared" si="184"/>
        <v>-27035</v>
      </c>
    </row>
    <row r="449" spans="1:10" ht="16" hidden="1" outlineLevel="2" x14ac:dyDescent="0.2">
      <c r="A449" s="5" t="s">
        <v>1238</v>
      </c>
      <c r="B449" s="3" t="s">
        <v>2</v>
      </c>
      <c r="C449" s="4" t="s">
        <v>1237</v>
      </c>
      <c r="D449" t="s">
        <v>1239</v>
      </c>
      <c r="E449" s="13" t="s">
        <v>1413</v>
      </c>
      <c r="F449">
        <f t="shared" si="180"/>
        <v>6</v>
      </c>
      <c r="G449" s="7">
        <f t="shared" si="181"/>
        <v>0</v>
      </c>
      <c r="H449" s="39">
        <f t="shared" si="182"/>
        <v>176</v>
      </c>
      <c r="I449" s="7">
        <f t="shared" si="183"/>
        <v>0</v>
      </c>
      <c r="J449" s="7">
        <f t="shared" si="184"/>
        <v>-16691</v>
      </c>
    </row>
    <row r="450" spans="1:10" ht="16" hidden="1" outlineLevel="2" x14ac:dyDescent="0.2">
      <c r="A450" s="5" t="s">
        <v>1240</v>
      </c>
      <c r="B450" s="3" t="s">
        <v>2</v>
      </c>
      <c r="C450" s="4" t="s">
        <v>1237</v>
      </c>
      <c r="D450" t="s">
        <v>1241</v>
      </c>
      <c r="E450" s="13" t="s">
        <v>1413</v>
      </c>
      <c r="F450">
        <f t="shared" si="180"/>
        <v>5</v>
      </c>
      <c r="G450" s="7">
        <f t="shared" si="181"/>
        <v>0</v>
      </c>
      <c r="H450" s="39">
        <f t="shared" si="182"/>
        <v>482</v>
      </c>
      <c r="I450" s="7">
        <f t="shared" si="183"/>
        <v>0</v>
      </c>
      <c r="J450" s="7">
        <f t="shared" si="184"/>
        <v>-136582</v>
      </c>
    </row>
    <row r="451" spans="1:10" ht="16" hidden="1" outlineLevel="2" x14ac:dyDescent="0.2">
      <c r="A451" s="5" t="s">
        <v>1242</v>
      </c>
      <c r="B451" s="3" t="s">
        <v>2</v>
      </c>
      <c r="C451" s="4" t="s">
        <v>1237</v>
      </c>
      <c r="D451" t="s">
        <v>1243</v>
      </c>
      <c r="E451" s="13" t="s">
        <v>1413</v>
      </c>
      <c r="F451">
        <f t="shared" si="180"/>
        <v>5</v>
      </c>
      <c r="G451" s="7">
        <f t="shared" si="181"/>
        <v>1851356</v>
      </c>
      <c r="H451" s="39">
        <f t="shared" si="182"/>
        <v>2017</v>
      </c>
      <c r="I451" s="7">
        <f t="shared" si="183"/>
        <v>917.87605354486857</v>
      </c>
      <c r="J451" s="7">
        <f t="shared" si="184"/>
        <v>-486614</v>
      </c>
    </row>
    <row r="452" spans="1:10" ht="16" hidden="1" outlineLevel="2" x14ac:dyDescent="0.2">
      <c r="A452" s="5" t="s">
        <v>1244</v>
      </c>
      <c r="B452" s="3" t="s">
        <v>2</v>
      </c>
      <c r="C452" s="4" t="s">
        <v>1237</v>
      </c>
      <c r="D452" t="s">
        <v>1245</v>
      </c>
      <c r="E452" s="13" t="s">
        <v>1413</v>
      </c>
      <c r="F452">
        <f t="shared" si="180"/>
        <v>5</v>
      </c>
      <c r="G452" s="7">
        <f t="shared" si="181"/>
        <v>0</v>
      </c>
      <c r="H452" s="39">
        <f t="shared" si="182"/>
        <v>307</v>
      </c>
      <c r="I452" s="7">
        <f t="shared" si="183"/>
        <v>0</v>
      </c>
      <c r="J452" s="7">
        <f t="shared" si="184"/>
        <v>-148803</v>
      </c>
    </row>
    <row r="453" spans="1:10" ht="16" hidden="1" outlineLevel="2" x14ac:dyDescent="0.2">
      <c r="A453" s="5" t="s">
        <v>1246</v>
      </c>
      <c r="B453" s="3" t="s">
        <v>2</v>
      </c>
      <c r="C453" s="4" t="s">
        <v>1237</v>
      </c>
      <c r="D453" t="s">
        <v>1247</v>
      </c>
      <c r="E453" s="13" t="s">
        <v>1413</v>
      </c>
      <c r="F453">
        <f t="shared" si="180"/>
        <v>6</v>
      </c>
      <c r="G453" s="7">
        <f t="shared" si="181"/>
        <v>0</v>
      </c>
      <c r="H453" s="39">
        <f t="shared" si="182"/>
        <v>698</v>
      </c>
      <c r="I453" s="7">
        <f t="shared" si="183"/>
        <v>0</v>
      </c>
      <c r="J453" s="7">
        <f t="shared" si="184"/>
        <v>-202949</v>
      </c>
    </row>
    <row r="454" spans="1:10" ht="16" hidden="1" outlineLevel="2" x14ac:dyDescent="0.2">
      <c r="A454" s="5" t="s">
        <v>1248</v>
      </c>
      <c r="B454" s="3" t="s">
        <v>2</v>
      </c>
      <c r="C454" s="4" t="s">
        <v>1237</v>
      </c>
      <c r="D454" t="s">
        <v>1249</v>
      </c>
      <c r="E454" s="13" t="s">
        <v>1413</v>
      </c>
      <c r="F454">
        <f t="shared" si="180"/>
        <v>5</v>
      </c>
      <c r="G454" s="7">
        <f t="shared" si="181"/>
        <v>0</v>
      </c>
      <c r="H454" s="39">
        <f t="shared" si="182"/>
        <v>640</v>
      </c>
      <c r="I454" s="7">
        <f t="shared" si="183"/>
        <v>0</v>
      </c>
      <c r="J454" s="7">
        <f t="shared" si="184"/>
        <v>-177365</v>
      </c>
    </row>
    <row r="455" spans="1:10" ht="16" hidden="1" outlineLevel="2" x14ac:dyDescent="0.2">
      <c r="A455" s="5" t="s">
        <v>1250</v>
      </c>
      <c r="B455" s="3" t="s">
        <v>2</v>
      </c>
      <c r="C455" s="4" t="s">
        <v>1237</v>
      </c>
      <c r="D455" t="s">
        <v>1251</v>
      </c>
      <c r="E455" s="13" t="s">
        <v>1413</v>
      </c>
      <c r="F455">
        <f t="shared" si="180"/>
        <v>5</v>
      </c>
      <c r="G455" s="7">
        <f t="shared" si="181"/>
        <v>3512812</v>
      </c>
      <c r="H455" s="39">
        <f t="shared" si="182"/>
        <v>3103</v>
      </c>
      <c r="I455" s="7">
        <f t="shared" si="183"/>
        <v>1132.0696100547857</v>
      </c>
      <c r="J455" s="7">
        <f t="shared" si="184"/>
        <v>-476068</v>
      </c>
    </row>
    <row r="456" spans="1:10" ht="16" hidden="1" outlineLevel="2" x14ac:dyDescent="0.2">
      <c r="A456" s="5" t="s">
        <v>1252</v>
      </c>
      <c r="B456" s="3" t="s">
        <v>2</v>
      </c>
      <c r="C456" s="4" t="s">
        <v>1237</v>
      </c>
      <c r="D456" t="s">
        <v>1253</v>
      </c>
      <c r="E456" s="13" t="s">
        <v>1413</v>
      </c>
      <c r="F456">
        <f t="shared" si="180"/>
        <v>3</v>
      </c>
      <c r="G456" s="7">
        <f t="shared" si="181"/>
        <v>101771</v>
      </c>
      <c r="H456" s="39">
        <f t="shared" si="182"/>
        <v>146</v>
      </c>
      <c r="I456" s="7">
        <f t="shared" si="183"/>
        <v>697.06164383561645</v>
      </c>
      <c r="J456" s="7">
        <f t="shared" si="184"/>
        <v>-175269</v>
      </c>
    </row>
    <row r="457" spans="1:10" ht="16" hidden="1" outlineLevel="2" x14ac:dyDescent="0.2">
      <c r="A457" s="5" t="s">
        <v>1254</v>
      </c>
      <c r="B457" s="3" t="s">
        <v>2</v>
      </c>
      <c r="C457" s="4" t="s">
        <v>1237</v>
      </c>
      <c r="D457" t="s">
        <v>1255</v>
      </c>
      <c r="E457" s="13" t="s">
        <v>1413</v>
      </c>
      <c r="F457">
        <f t="shared" si="180"/>
        <v>4</v>
      </c>
      <c r="G457" s="7">
        <f t="shared" si="181"/>
        <v>0</v>
      </c>
      <c r="H457" s="39">
        <f t="shared" si="182"/>
        <v>656</v>
      </c>
      <c r="I457" s="7">
        <f t="shared" si="183"/>
        <v>0</v>
      </c>
      <c r="J457" s="7">
        <f t="shared" si="184"/>
        <v>-235395</v>
      </c>
    </row>
    <row r="458" spans="1:10" ht="16" hidden="1" outlineLevel="2" x14ac:dyDescent="0.2">
      <c r="A458" s="5" t="s">
        <v>1259</v>
      </c>
      <c r="B458" s="3" t="s">
        <v>2</v>
      </c>
      <c r="C458" s="4" t="s">
        <v>1256</v>
      </c>
      <c r="D458" t="s">
        <v>1260</v>
      </c>
      <c r="E458" s="13" t="s">
        <v>1413</v>
      </c>
      <c r="F458">
        <f t="shared" si="180"/>
        <v>5</v>
      </c>
      <c r="G458" s="7">
        <f t="shared" si="181"/>
        <v>0</v>
      </c>
      <c r="H458" s="39">
        <f t="shared" si="182"/>
        <v>432</v>
      </c>
      <c r="I458" s="7">
        <f t="shared" si="183"/>
        <v>0</v>
      </c>
      <c r="J458" s="7">
        <f t="shared" si="184"/>
        <v>-75603</v>
      </c>
    </row>
    <row r="459" spans="1:10" ht="16" hidden="1" outlineLevel="2" x14ac:dyDescent="0.2">
      <c r="A459" s="5" t="s">
        <v>1263</v>
      </c>
      <c r="B459" s="3" t="s">
        <v>2</v>
      </c>
      <c r="C459" s="4" t="s">
        <v>1256</v>
      </c>
      <c r="D459" t="s">
        <v>1264</v>
      </c>
      <c r="E459" s="13" t="s">
        <v>1413</v>
      </c>
      <c r="F459">
        <f t="shared" si="180"/>
        <v>4</v>
      </c>
      <c r="G459" s="7">
        <f t="shared" si="181"/>
        <v>2334801</v>
      </c>
      <c r="H459" s="39">
        <f t="shared" si="182"/>
        <v>1072</v>
      </c>
      <c r="I459" s="7">
        <f t="shared" si="183"/>
        <v>2177.9860074626868</v>
      </c>
      <c r="J459" s="7">
        <f t="shared" si="184"/>
        <v>-359922</v>
      </c>
    </row>
    <row r="460" spans="1:10" ht="16" hidden="1" outlineLevel="2" x14ac:dyDescent="0.2">
      <c r="A460" s="5" t="s">
        <v>1271</v>
      </c>
      <c r="B460" s="3" t="s">
        <v>2</v>
      </c>
      <c r="C460" s="4" t="s">
        <v>1256</v>
      </c>
      <c r="D460" t="s">
        <v>871</v>
      </c>
      <c r="E460" s="13" t="s">
        <v>1413</v>
      </c>
      <c r="F460">
        <f t="shared" si="180"/>
        <v>0</v>
      </c>
      <c r="G460" s="7">
        <f t="shared" si="181"/>
        <v>0</v>
      </c>
      <c r="H460" s="39">
        <f t="shared" si="182"/>
        <v>0</v>
      </c>
      <c r="I460" s="7">
        <f t="shared" si="183"/>
        <v>0</v>
      </c>
      <c r="J460" s="7">
        <f t="shared" si="184"/>
        <v>0</v>
      </c>
    </row>
    <row r="461" spans="1:10" ht="16" hidden="1" outlineLevel="2" x14ac:dyDescent="0.2">
      <c r="A461" s="5" t="s">
        <v>1276</v>
      </c>
      <c r="B461" s="3" t="s">
        <v>2</v>
      </c>
      <c r="C461" s="4" t="s">
        <v>1256</v>
      </c>
      <c r="D461" t="s">
        <v>1277</v>
      </c>
      <c r="E461" s="13" t="s">
        <v>1413</v>
      </c>
      <c r="F461">
        <f t="shared" si="180"/>
        <v>5</v>
      </c>
      <c r="G461" s="7">
        <f t="shared" si="181"/>
        <v>357970</v>
      </c>
      <c r="H461" s="39">
        <f t="shared" si="182"/>
        <v>717</v>
      </c>
      <c r="I461" s="7">
        <f t="shared" si="183"/>
        <v>499.26080892608087</v>
      </c>
      <c r="J461" s="7">
        <f t="shared" si="184"/>
        <v>-330273</v>
      </c>
    </row>
    <row r="462" spans="1:10" ht="16" outlineLevel="1" collapsed="1" x14ac:dyDescent="0.2">
      <c r="A462" s="5"/>
      <c r="B462" s="3"/>
      <c r="E462" s="22" t="s">
        <v>1575</v>
      </c>
      <c r="G462" s="7">
        <f>SUBTOTAL(9,G436:G461)</f>
        <v>9986364</v>
      </c>
      <c r="H462" s="39">
        <f>SUBTOTAL(9,H436:H461)</f>
        <v>15536</v>
      </c>
      <c r="J462" s="7">
        <f>SUBTOTAL(9,J436:J461)</f>
        <v>-4225602</v>
      </c>
    </row>
    <row r="463" spans="1:10" ht="16" hidden="1" outlineLevel="2" x14ac:dyDescent="0.2">
      <c r="A463" s="5" t="s">
        <v>183</v>
      </c>
      <c r="B463" s="3" t="s">
        <v>181</v>
      </c>
      <c r="C463" s="4" t="s">
        <v>182</v>
      </c>
      <c r="D463" t="s">
        <v>184</v>
      </c>
      <c r="E463" s="13" t="s">
        <v>1414</v>
      </c>
      <c r="F463">
        <f t="shared" ref="F463:F479" si="185">VLOOKUP($A463,data,5,FALSE)</f>
        <v>4</v>
      </c>
      <c r="G463" s="7">
        <f t="shared" ref="G463:G479" si="186">VLOOKUP($A463,data,6,FALSE)</f>
        <v>0</v>
      </c>
      <c r="H463" s="39">
        <f t="shared" ref="H463:H479" si="187">VLOOKUP($A463,data,7,FALSE)</f>
        <v>1136</v>
      </c>
      <c r="I463" s="7">
        <f t="shared" ref="I463:I479" si="188">VLOOKUP($A463,data,8,FALSE)</f>
        <v>0</v>
      </c>
      <c r="J463" s="7">
        <f t="shared" ref="J463:J479" si="189">VLOOKUP($A463,data,9,FALSE)</f>
        <v>-289560</v>
      </c>
    </row>
    <row r="464" spans="1:10" ht="16" hidden="1" outlineLevel="2" x14ac:dyDescent="0.2">
      <c r="A464" s="5" t="s">
        <v>185</v>
      </c>
      <c r="B464" s="3" t="s">
        <v>181</v>
      </c>
      <c r="C464" s="4" t="s">
        <v>182</v>
      </c>
      <c r="D464" t="s">
        <v>186</v>
      </c>
      <c r="E464" s="13" t="s">
        <v>1414</v>
      </c>
      <c r="F464">
        <f t="shared" si="185"/>
        <v>4</v>
      </c>
      <c r="G464" s="7">
        <f t="shared" si="186"/>
        <v>2158284</v>
      </c>
      <c r="H464" s="39">
        <f t="shared" si="187"/>
        <v>1935</v>
      </c>
      <c r="I464" s="7">
        <f t="shared" si="188"/>
        <v>1115.3922480620156</v>
      </c>
      <c r="J464" s="7">
        <f t="shared" si="189"/>
        <v>-481081</v>
      </c>
    </row>
    <row r="465" spans="1:10" ht="16" hidden="1" outlineLevel="2" x14ac:dyDescent="0.2">
      <c r="A465" s="5" t="s">
        <v>187</v>
      </c>
      <c r="B465" s="3" t="s">
        <v>181</v>
      </c>
      <c r="C465" s="4" t="s">
        <v>182</v>
      </c>
      <c r="D465" t="s">
        <v>188</v>
      </c>
      <c r="E465" s="13" t="s">
        <v>1414</v>
      </c>
      <c r="F465">
        <f t="shared" si="185"/>
        <v>5</v>
      </c>
      <c r="G465" s="7">
        <f t="shared" si="186"/>
        <v>1854268</v>
      </c>
      <c r="H465" s="39">
        <f t="shared" si="187"/>
        <v>1186</v>
      </c>
      <c r="I465" s="7">
        <f t="shared" si="188"/>
        <v>1563.4637436762225</v>
      </c>
      <c r="J465" s="7">
        <f t="shared" si="189"/>
        <v>-367186</v>
      </c>
    </row>
    <row r="466" spans="1:10" ht="16" hidden="1" outlineLevel="2" x14ac:dyDescent="0.2">
      <c r="A466" s="5" t="s">
        <v>189</v>
      </c>
      <c r="B466" s="3" t="s">
        <v>181</v>
      </c>
      <c r="C466" s="4" t="s">
        <v>182</v>
      </c>
      <c r="D466" t="s">
        <v>190</v>
      </c>
      <c r="E466" s="13" t="s">
        <v>1414</v>
      </c>
      <c r="F466">
        <f t="shared" si="185"/>
        <v>5</v>
      </c>
      <c r="G466" s="7">
        <f t="shared" si="186"/>
        <v>506453</v>
      </c>
      <c r="H466" s="39">
        <f t="shared" si="187"/>
        <v>433</v>
      </c>
      <c r="I466" s="7">
        <f t="shared" si="188"/>
        <v>1169.6374133949191</v>
      </c>
      <c r="J466" s="7">
        <f t="shared" si="189"/>
        <v>-69666</v>
      </c>
    </row>
    <row r="467" spans="1:10" ht="16" hidden="1" outlineLevel="2" x14ac:dyDescent="0.2">
      <c r="A467" s="5" t="s">
        <v>191</v>
      </c>
      <c r="B467" s="3" t="s">
        <v>181</v>
      </c>
      <c r="C467" s="4" t="s">
        <v>182</v>
      </c>
      <c r="D467" t="s">
        <v>192</v>
      </c>
      <c r="E467" s="13" t="s">
        <v>1414</v>
      </c>
      <c r="F467">
        <f t="shared" si="185"/>
        <v>4</v>
      </c>
      <c r="G467" s="7">
        <f t="shared" si="186"/>
        <v>0</v>
      </c>
      <c r="H467" s="39">
        <f t="shared" si="187"/>
        <v>797</v>
      </c>
      <c r="I467" s="7">
        <f t="shared" si="188"/>
        <v>0</v>
      </c>
      <c r="J467" s="7">
        <f t="shared" si="189"/>
        <v>-272178</v>
      </c>
    </row>
    <row r="468" spans="1:10" ht="16" hidden="1" outlineLevel="2" x14ac:dyDescent="0.2">
      <c r="A468" s="5" t="s">
        <v>193</v>
      </c>
      <c r="B468" s="3" t="s">
        <v>181</v>
      </c>
      <c r="C468" s="4" t="s">
        <v>182</v>
      </c>
      <c r="D468" t="s">
        <v>194</v>
      </c>
      <c r="E468" s="13" t="s">
        <v>1414</v>
      </c>
      <c r="F468">
        <f t="shared" si="185"/>
        <v>5</v>
      </c>
      <c r="G468" s="7">
        <f t="shared" si="186"/>
        <v>0</v>
      </c>
      <c r="H468" s="39">
        <f t="shared" si="187"/>
        <v>1796</v>
      </c>
      <c r="I468" s="7">
        <f t="shared" si="188"/>
        <v>0</v>
      </c>
      <c r="J468" s="7">
        <f t="shared" si="189"/>
        <v>-385212</v>
      </c>
    </row>
    <row r="469" spans="1:10" ht="16" hidden="1" outlineLevel="2" x14ac:dyDescent="0.2">
      <c r="A469" s="5" t="s">
        <v>195</v>
      </c>
      <c r="B469" s="3" t="s">
        <v>181</v>
      </c>
      <c r="C469" s="4" t="s">
        <v>182</v>
      </c>
      <c r="D469" t="s">
        <v>196</v>
      </c>
      <c r="E469" s="13" t="s">
        <v>1414</v>
      </c>
      <c r="F469">
        <f t="shared" si="185"/>
        <v>3</v>
      </c>
      <c r="G469" s="7">
        <f t="shared" si="186"/>
        <v>1570317</v>
      </c>
      <c r="H469" s="39">
        <f t="shared" si="187"/>
        <v>1857</v>
      </c>
      <c r="I469" s="7">
        <f t="shared" si="188"/>
        <v>845.62035541195473</v>
      </c>
      <c r="J469" s="7">
        <f t="shared" si="189"/>
        <v>-618533</v>
      </c>
    </row>
    <row r="470" spans="1:10" ht="16" hidden="1" outlineLevel="2" x14ac:dyDescent="0.2">
      <c r="A470" s="5" t="s">
        <v>197</v>
      </c>
      <c r="B470" s="3" t="s">
        <v>181</v>
      </c>
      <c r="C470" s="4" t="s">
        <v>182</v>
      </c>
      <c r="D470" t="s">
        <v>198</v>
      </c>
      <c r="E470" s="13" t="s">
        <v>1414</v>
      </c>
      <c r="F470">
        <f t="shared" si="185"/>
        <v>5</v>
      </c>
      <c r="G470" s="7">
        <f t="shared" si="186"/>
        <v>0</v>
      </c>
      <c r="H470" s="39">
        <f t="shared" si="187"/>
        <v>1423</v>
      </c>
      <c r="I470" s="7">
        <f t="shared" si="188"/>
        <v>0</v>
      </c>
      <c r="J470" s="7">
        <f t="shared" si="189"/>
        <v>-381008</v>
      </c>
    </row>
    <row r="471" spans="1:10" ht="16" hidden="1" outlineLevel="2" x14ac:dyDescent="0.2">
      <c r="A471" s="5" t="s">
        <v>353</v>
      </c>
      <c r="B471" s="3" t="s">
        <v>181</v>
      </c>
      <c r="C471" s="4" t="s">
        <v>232</v>
      </c>
      <c r="D471" t="s">
        <v>354</v>
      </c>
      <c r="E471" s="13" t="s">
        <v>1414</v>
      </c>
      <c r="F471">
        <f t="shared" si="185"/>
        <v>5</v>
      </c>
      <c r="G471" s="7">
        <f t="shared" si="186"/>
        <v>0</v>
      </c>
      <c r="H471" s="39">
        <f t="shared" si="187"/>
        <v>732</v>
      </c>
      <c r="I471" s="7">
        <f t="shared" si="188"/>
        <v>0</v>
      </c>
      <c r="J471" s="7">
        <f t="shared" si="189"/>
        <v>-154858</v>
      </c>
    </row>
    <row r="472" spans="1:10" ht="16" hidden="1" outlineLevel="2" x14ac:dyDescent="0.2">
      <c r="A472" s="5" t="s">
        <v>355</v>
      </c>
      <c r="B472" s="3" t="s">
        <v>181</v>
      </c>
      <c r="C472" s="4" t="s">
        <v>232</v>
      </c>
      <c r="D472" t="s">
        <v>356</v>
      </c>
      <c r="E472" s="13" t="s">
        <v>1414</v>
      </c>
      <c r="F472">
        <f t="shared" si="185"/>
        <v>4</v>
      </c>
      <c r="G472" s="7">
        <f t="shared" si="186"/>
        <v>0</v>
      </c>
      <c r="H472" s="39">
        <f t="shared" si="187"/>
        <v>450</v>
      </c>
      <c r="I472" s="7">
        <f t="shared" si="188"/>
        <v>0</v>
      </c>
      <c r="J472" s="7">
        <f t="shared" si="189"/>
        <v>-193489</v>
      </c>
    </row>
    <row r="473" spans="1:10" ht="16" hidden="1" outlineLevel="2" x14ac:dyDescent="0.2">
      <c r="A473" s="5" t="s">
        <v>357</v>
      </c>
      <c r="B473" s="3" t="s">
        <v>181</v>
      </c>
      <c r="C473" s="4" t="s">
        <v>232</v>
      </c>
      <c r="D473" t="s">
        <v>358</v>
      </c>
      <c r="E473" s="13" t="s">
        <v>1414</v>
      </c>
      <c r="F473">
        <f t="shared" si="185"/>
        <v>4</v>
      </c>
      <c r="G473" s="7">
        <f t="shared" si="186"/>
        <v>926204</v>
      </c>
      <c r="H473" s="39">
        <f t="shared" si="187"/>
        <v>1364</v>
      </c>
      <c r="I473" s="7">
        <f t="shared" si="188"/>
        <v>679.03519061583575</v>
      </c>
      <c r="J473" s="7">
        <f t="shared" si="189"/>
        <v>-750977</v>
      </c>
    </row>
    <row r="474" spans="1:10" ht="16" hidden="1" outlineLevel="2" x14ac:dyDescent="0.2">
      <c r="A474" s="5" t="s">
        <v>359</v>
      </c>
      <c r="B474" s="3" t="s">
        <v>181</v>
      </c>
      <c r="C474" s="4" t="s">
        <v>232</v>
      </c>
      <c r="D474" t="s">
        <v>360</v>
      </c>
      <c r="E474" s="13" t="s">
        <v>1414</v>
      </c>
      <c r="F474">
        <f t="shared" si="185"/>
        <v>5</v>
      </c>
      <c r="G474" s="7">
        <f t="shared" si="186"/>
        <v>0</v>
      </c>
      <c r="H474" s="39">
        <f t="shared" si="187"/>
        <v>1120</v>
      </c>
      <c r="I474" s="7">
        <f t="shared" si="188"/>
        <v>0</v>
      </c>
      <c r="J474" s="7">
        <f t="shared" si="189"/>
        <v>-560306</v>
      </c>
    </row>
    <row r="475" spans="1:10" ht="16" hidden="1" outlineLevel="2" x14ac:dyDescent="0.2">
      <c r="A475" s="5" t="s">
        <v>361</v>
      </c>
      <c r="B475" s="3" t="s">
        <v>181</v>
      </c>
      <c r="C475" s="4" t="s">
        <v>232</v>
      </c>
      <c r="D475" t="s">
        <v>362</v>
      </c>
      <c r="E475" s="13" t="s">
        <v>1414</v>
      </c>
      <c r="F475">
        <f t="shared" si="185"/>
        <v>4</v>
      </c>
      <c r="G475" s="7">
        <f t="shared" si="186"/>
        <v>6952074</v>
      </c>
      <c r="H475" s="39">
        <f t="shared" si="187"/>
        <v>2215</v>
      </c>
      <c r="I475" s="7">
        <f t="shared" si="188"/>
        <v>3138.6338600451468</v>
      </c>
      <c r="J475" s="7">
        <f t="shared" si="189"/>
        <v>-807140</v>
      </c>
    </row>
    <row r="476" spans="1:10" ht="16" hidden="1" outlineLevel="2" x14ac:dyDescent="0.2">
      <c r="A476" s="5" t="s">
        <v>363</v>
      </c>
      <c r="B476" s="3" t="s">
        <v>181</v>
      </c>
      <c r="C476" s="4" t="s">
        <v>232</v>
      </c>
      <c r="D476" t="s">
        <v>364</v>
      </c>
      <c r="E476" s="13" t="s">
        <v>1414</v>
      </c>
      <c r="F476">
        <f t="shared" si="185"/>
        <v>4</v>
      </c>
      <c r="G476" s="7">
        <f t="shared" si="186"/>
        <v>1538184</v>
      </c>
      <c r="H476" s="39">
        <f t="shared" si="187"/>
        <v>739</v>
      </c>
      <c r="I476" s="7">
        <f t="shared" si="188"/>
        <v>2081.4397834912043</v>
      </c>
      <c r="J476" s="7">
        <f t="shared" si="189"/>
        <v>-460832</v>
      </c>
    </row>
    <row r="477" spans="1:10" ht="16" hidden="1" outlineLevel="2" x14ac:dyDescent="0.2">
      <c r="A477" s="5" t="s">
        <v>365</v>
      </c>
      <c r="B477" s="3" t="s">
        <v>181</v>
      </c>
      <c r="C477" s="4" t="s">
        <v>232</v>
      </c>
      <c r="D477" t="s">
        <v>366</v>
      </c>
      <c r="E477" s="13" t="s">
        <v>1414</v>
      </c>
      <c r="F477">
        <f t="shared" si="185"/>
        <v>4</v>
      </c>
      <c r="G477" s="7">
        <f t="shared" si="186"/>
        <v>0</v>
      </c>
      <c r="H477" s="39">
        <f t="shared" si="187"/>
        <v>233</v>
      </c>
      <c r="I477" s="7">
        <f t="shared" si="188"/>
        <v>0</v>
      </c>
      <c r="J477" s="7">
        <f t="shared" si="189"/>
        <v>-156486</v>
      </c>
    </row>
    <row r="478" spans="1:10" ht="16" hidden="1" outlineLevel="2" x14ac:dyDescent="0.2">
      <c r="A478" s="5" t="s">
        <v>923</v>
      </c>
      <c r="B478" s="3" t="s">
        <v>181</v>
      </c>
      <c r="C478" s="4" t="s">
        <v>922</v>
      </c>
      <c r="D478" t="s">
        <v>924</v>
      </c>
      <c r="E478" s="13" t="s">
        <v>1414</v>
      </c>
      <c r="F478">
        <f t="shared" si="185"/>
        <v>4</v>
      </c>
      <c r="G478" s="7">
        <f t="shared" si="186"/>
        <v>2286684</v>
      </c>
      <c r="H478" s="39">
        <f t="shared" si="187"/>
        <v>963</v>
      </c>
      <c r="I478" s="7">
        <f t="shared" si="188"/>
        <v>2374.5420560747662</v>
      </c>
      <c r="J478" s="7">
        <f t="shared" si="189"/>
        <v>-428461</v>
      </c>
    </row>
    <row r="479" spans="1:10" ht="16" hidden="1" outlineLevel="2" x14ac:dyDescent="0.2">
      <c r="A479" s="5" t="s">
        <v>951</v>
      </c>
      <c r="B479" s="3" t="s">
        <v>181</v>
      </c>
      <c r="C479" s="4" t="s">
        <v>922</v>
      </c>
      <c r="D479" t="s">
        <v>952</v>
      </c>
      <c r="E479" s="13" t="s">
        <v>1414</v>
      </c>
      <c r="F479">
        <f t="shared" si="185"/>
        <v>4</v>
      </c>
      <c r="G479" s="7">
        <f t="shared" si="186"/>
        <v>0</v>
      </c>
      <c r="H479" s="39">
        <f t="shared" si="187"/>
        <v>346</v>
      </c>
      <c r="I479" s="7">
        <f t="shared" si="188"/>
        <v>0</v>
      </c>
      <c r="J479" s="7">
        <f t="shared" si="189"/>
        <v>-128541</v>
      </c>
    </row>
    <row r="480" spans="1:10" ht="16" outlineLevel="1" collapsed="1" x14ac:dyDescent="0.2">
      <c r="A480" s="5"/>
      <c r="B480" s="3"/>
      <c r="E480" s="22" t="s">
        <v>1576</v>
      </c>
      <c r="G480" s="7">
        <f>SUBTOTAL(9,G463:G479)</f>
        <v>17792468</v>
      </c>
      <c r="H480" s="39">
        <f>SUBTOTAL(9,H463:H479)</f>
        <v>18725</v>
      </c>
      <c r="J480" s="7">
        <f>SUBTOTAL(9,J463:J479)</f>
        <v>-6505514</v>
      </c>
    </row>
    <row r="481" spans="1:10" ht="16" hidden="1" outlineLevel="2" x14ac:dyDescent="0.2">
      <c r="A481" s="5" t="s">
        <v>443</v>
      </c>
      <c r="B481" s="3" t="s">
        <v>181</v>
      </c>
      <c r="C481" s="4" t="s">
        <v>440</v>
      </c>
      <c r="D481" t="s">
        <v>444</v>
      </c>
      <c r="E481" s="13" t="s">
        <v>1435</v>
      </c>
      <c r="F481">
        <f t="shared" ref="F481:F496" si="190">VLOOKUP($A481,data,5,FALSE)</f>
        <v>5</v>
      </c>
      <c r="G481" s="7">
        <f t="shared" ref="G481:G496" si="191">VLOOKUP($A481,data,6,FALSE)</f>
        <v>0</v>
      </c>
      <c r="H481" s="39">
        <f t="shared" ref="H481:H496" si="192">VLOOKUP($A481,data,7,FALSE)</f>
        <v>480</v>
      </c>
      <c r="I481" s="7">
        <f t="shared" ref="I481:I496" si="193">VLOOKUP($A481,data,8,FALSE)</f>
        <v>0</v>
      </c>
      <c r="J481" s="7">
        <f t="shared" ref="J481:J496" si="194">VLOOKUP($A481,data,9,FALSE)</f>
        <v>-155607</v>
      </c>
    </row>
    <row r="482" spans="1:10" ht="16" hidden="1" outlineLevel="2" x14ac:dyDescent="0.2">
      <c r="A482" s="5" t="s">
        <v>445</v>
      </c>
      <c r="B482" s="3" t="s">
        <v>181</v>
      </c>
      <c r="C482" s="4" t="s">
        <v>440</v>
      </c>
      <c r="D482" t="s">
        <v>446</v>
      </c>
      <c r="E482" s="13" t="s">
        <v>1435</v>
      </c>
      <c r="F482">
        <f t="shared" si="190"/>
        <v>4</v>
      </c>
      <c r="G482" s="7">
        <f t="shared" si="191"/>
        <v>4055390</v>
      </c>
      <c r="H482" s="39">
        <f t="shared" si="192"/>
        <v>3408</v>
      </c>
      <c r="I482" s="7">
        <f t="shared" si="193"/>
        <v>1189.9618544600939</v>
      </c>
      <c r="J482" s="7">
        <f t="shared" si="194"/>
        <v>-1154525</v>
      </c>
    </row>
    <row r="483" spans="1:10" ht="16" hidden="1" outlineLevel="2" x14ac:dyDescent="0.2">
      <c r="A483" s="5" t="s">
        <v>447</v>
      </c>
      <c r="B483" s="3" t="s">
        <v>181</v>
      </c>
      <c r="C483" s="4" t="s">
        <v>440</v>
      </c>
      <c r="D483" t="s">
        <v>448</v>
      </c>
      <c r="E483" s="13" t="s">
        <v>1435</v>
      </c>
      <c r="F483">
        <f t="shared" si="190"/>
        <v>5</v>
      </c>
      <c r="G483" s="7">
        <f t="shared" si="191"/>
        <v>0</v>
      </c>
      <c r="H483" s="39">
        <f t="shared" si="192"/>
        <v>1412</v>
      </c>
      <c r="I483" s="7">
        <f t="shared" si="193"/>
        <v>0</v>
      </c>
      <c r="J483" s="7">
        <f t="shared" si="194"/>
        <v>-323483</v>
      </c>
    </row>
    <row r="484" spans="1:10" ht="16" hidden="1" outlineLevel="2" x14ac:dyDescent="0.2">
      <c r="A484" s="5" t="s">
        <v>449</v>
      </c>
      <c r="B484" s="3" t="s">
        <v>181</v>
      </c>
      <c r="C484" s="4" t="s">
        <v>440</v>
      </c>
      <c r="D484" t="s">
        <v>450</v>
      </c>
      <c r="E484" s="13" t="s">
        <v>1435</v>
      </c>
      <c r="F484">
        <f t="shared" si="190"/>
        <v>5</v>
      </c>
      <c r="G484" s="7">
        <f t="shared" si="191"/>
        <v>0</v>
      </c>
      <c r="H484" s="39">
        <f t="shared" si="192"/>
        <v>875</v>
      </c>
      <c r="I484" s="7">
        <f t="shared" si="193"/>
        <v>0</v>
      </c>
      <c r="J484" s="7">
        <f t="shared" si="194"/>
        <v>-213774</v>
      </c>
    </row>
    <row r="485" spans="1:10" ht="16" hidden="1" outlineLevel="2" x14ac:dyDescent="0.2">
      <c r="A485" s="5" t="s">
        <v>453</v>
      </c>
      <c r="B485" s="3" t="s">
        <v>181</v>
      </c>
      <c r="C485" s="4" t="s">
        <v>440</v>
      </c>
      <c r="D485" t="s">
        <v>454</v>
      </c>
      <c r="E485" s="13" t="s">
        <v>1435</v>
      </c>
      <c r="F485">
        <f t="shared" si="190"/>
        <v>5</v>
      </c>
      <c r="G485" s="7">
        <f t="shared" si="191"/>
        <v>0</v>
      </c>
      <c r="H485" s="39">
        <f t="shared" si="192"/>
        <v>395</v>
      </c>
      <c r="I485" s="7">
        <f t="shared" si="193"/>
        <v>0</v>
      </c>
      <c r="J485" s="7">
        <f t="shared" si="194"/>
        <v>-192422</v>
      </c>
    </row>
    <row r="486" spans="1:10" ht="16" hidden="1" outlineLevel="2" x14ac:dyDescent="0.2">
      <c r="A486" s="5" t="s">
        <v>455</v>
      </c>
      <c r="B486" s="3" t="s">
        <v>181</v>
      </c>
      <c r="C486" s="4" t="s">
        <v>440</v>
      </c>
      <c r="D486" t="s">
        <v>456</v>
      </c>
      <c r="E486" s="13" t="s">
        <v>1435</v>
      </c>
      <c r="F486">
        <f t="shared" si="190"/>
        <v>4</v>
      </c>
      <c r="G486" s="7">
        <f t="shared" si="191"/>
        <v>0</v>
      </c>
      <c r="H486" s="39">
        <f t="shared" si="192"/>
        <v>336</v>
      </c>
      <c r="I486" s="7">
        <f t="shared" si="193"/>
        <v>0</v>
      </c>
      <c r="J486" s="7">
        <f t="shared" si="194"/>
        <v>-117171</v>
      </c>
    </row>
    <row r="487" spans="1:10" ht="16" hidden="1" outlineLevel="2" x14ac:dyDescent="0.2">
      <c r="A487" s="5" t="s">
        <v>457</v>
      </c>
      <c r="B487" s="3" t="s">
        <v>181</v>
      </c>
      <c r="C487" s="4" t="s">
        <v>440</v>
      </c>
      <c r="D487" t="s">
        <v>458</v>
      </c>
      <c r="E487" s="13" t="s">
        <v>1435</v>
      </c>
      <c r="F487">
        <f t="shared" si="190"/>
        <v>4</v>
      </c>
      <c r="G487" s="7">
        <f t="shared" si="191"/>
        <v>0</v>
      </c>
      <c r="H487" s="39">
        <f t="shared" si="192"/>
        <v>472</v>
      </c>
      <c r="I487" s="7">
        <f t="shared" si="193"/>
        <v>0</v>
      </c>
      <c r="J487" s="7">
        <f t="shared" si="194"/>
        <v>-141190</v>
      </c>
    </row>
    <row r="488" spans="1:10" ht="16" hidden="1" outlineLevel="2" x14ac:dyDescent="0.2">
      <c r="A488" s="5" t="s">
        <v>459</v>
      </c>
      <c r="B488" s="3" t="s">
        <v>181</v>
      </c>
      <c r="C488" s="4" t="s">
        <v>440</v>
      </c>
      <c r="D488" t="s">
        <v>460</v>
      </c>
      <c r="E488" s="13" t="s">
        <v>1435</v>
      </c>
      <c r="F488">
        <f t="shared" si="190"/>
        <v>3</v>
      </c>
      <c r="G488" s="7">
        <f t="shared" si="191"/>
        <v>12318545</v>
      </c>
      <c r="H488" s="39">
        <f t="shared" si="192"/>
        <v>4020</v>
      </c>
      <c r="I488" s="7">
        <f t="shared" si="193"/>
        <v>3064.3146766169152</v>
      </c>
      <c r="J488" s="7">
        <f t="shared" si="194"/>
        <v>-2363285</v>
      </c>
    </row>
    <row r="489" spans="1:10" ht="16" hidden="1" outlineLevel="2" x14ac:dyDescent="0.2">
      <c r="A489" s="5" t="s">
        <v>925</v>
      </c>
      <c r="B489" s="3" t="s">
        <v>181</v>
      </c>
      <c r="C489" s="4" t="s">
        <v>922</v>
      </c>
      <c r="D489" t="s">
        <v>926</v>
      </c>
      <c r="E489" s="13" t="s">
        <v>1435</v>
      </c>
      <c r="F489">
        <f t="shared" si="190"/>
        <v>5</v>
      </c>
      <c r="G489" s="7">
        <f t="shared" si="191"/>
        <v>828427</v>
      </c>
      <c r="H489" s="39">
        <f t="shared" si="192"/>
        <v>1172</v>
      </c>
      <c r="I489" s="7">
        <f t="shared" si="193"/>
        <v>706.84897610921507</v>
      </c>
      <c r="J489" s="7">
        <f t="shared" si="194"/>
        <v>-386059</v>
      </c>
    </row>
    <row r="490" spans="1:10" ht="16" hidden="1" outlineLevel="2" x14ac:dyDescent="0.2">
      <c r="A490" s="5" t="s">
        <v>933</v>
      </c>
      <c r="B490" s="3" t="s">
        <v>181</v>
      </c>
      <c r="C490" s="4" t="s">
        <v>922</v>
      </c>
      <c r="D490" t="s">
        <v>934</v>
      </c>
      <c r="E490" s="13" t="s">
        <v>1435</v>
      </c>
      <c r="F490">
        <f t="shared" si="190"/>
        <v>4</v>
      </c>
      <c r="G490" s="7">
        <f t="shared" si="191"/>
        <v>0</v>
      </c>
      <c r="H490" s="39">
        <f t="shared" si="192"/>
        <v>259</v>
      </c>
      <c r="I490" s="7">
        <f t="shared" si="193"/>
        <v>0</v>
      </c>
      <c r="J490" s="7">
        <f t="shared" si="194"/>
        <v>-148163</v>
      </c>
    </row>
    <row r="491" spans="1:10" ht="16" hidden="1" outlineLevel="2" x14ac:dyDescent="0.2">
      <c r="A491" s="5" t="s">
        <v>937</v>
      </c>
      <c r="B491" s="3" t="s">
        <v>181</v>
      </c>
      <c r="C491" s="4" t="s">
        <v>922</v>
      </c>
      <c r="D491" t="s">
        <v>938</v>
      </c>
      <c r="E491" s="13" t="s">
        <v>1435</v>
      </c>
      <c r="F491">
        <f t="shared" si="190"/>
        <v>4</v>
      </c>
      <c r="G491" s="7">
        <f t="shared" si="191"/>
        <v>1615434</v>
      </c>
      <c r="H491" s="39">
        <f t="shared" si="192"/>
        <v>577</v>
      </c>
      <c r="I491" s="7">
        <f t="shared" si="193"/>
        <v>2799.7123050259966</v>
      </c>
      <c r="J491" s="7">
        <f t="shared" si="194"/>
        <v>-161874</v>
      </c>
    </row>
    <row r="492" spans="1:10" ht="16" hidden="1" outlineLevel="2" x14ac:dyDescent="0.2">
      <c r="A492" s="5" t="s">
        <v>941</v>
      </c>
      <c r="B492" s="3" t="s">
        <v>181</v>
      </c>
      <c r="C492" s="4" t="s">
        <v>922</v>
      </c>
      <c r="D492" t="s">
        <v>942</v>
      </c>
      <c r="E492" s="13" t="s">
        <v>1435</v>
      </c>
      <c r="F492">
        <f t="shared" si="190"/>
        <v>4</v>
      </c>
      <c r="G492" s="7">
        <f t="shared" si="191"/>
        <v>9178640</v>
      </c>
      <c r="H492" s="39">
        <f t="shared" si="192"/>
        <v>2510</v>
      </c>
      <c r="I492" s="7">
        <f t="shared" si="193"/>
        <v>3656.828685258964</v>
      </c>
      <c r="J492" s="7">
        <f t="shared" si="194"/>
        <v>-1297602</v>
      </c>
    </row>
    <row r="493" spans="1:10" ht="16" hidden="1" outlineLevel="2" x14ac:dyDescent="0.2">
      <c r="A493" s="5" t="s">
        <v>943</v>
      </c>
      <c r="B493" s="3" t="s">
        <v>181</v>
      </c>
      <c r="C493" s="4" t="s">
        <v>922</v>
      </c>
      <c r="D493" t="s">
        <v>944</v>
      </c>
      <c r="E493" s="13" t="s">
        <v>1435</v>
      </c>
      <c r="F493">
        <f t="shared" si="190"/>
        <v>4</v>
      </c>
      <c r="G493" s="7">
        <f t="shared" si="191"/>
        <v>0</v>
      </c>
      <c r="H493" s="39">
        <f t="shared" si="192"/>
        <v>315</v>
      </c>
      <c r="I493" s="7">
        <f t="shared" si="193"/>
        <v>0</v>
      </c>
      <c r="J493" s="7">
        <f t="shared" si="194"/>
        <v>-195570</v>
      </c>
    </row>
    <row r="494" spans="1:10" ht="16" hidden="1" outlineLevel="2" x14ac:dyDescent="0.2">
      <c r="A494" s="5" t="s">
        <v>947</v>
      </c>
      <c r="B494" s="3" t="s">
        <v>181</v>
      </c>
      <c r="C494" s="4" t="s">
        <v>922</v>
      </c>
      <c r="D494" t="s">
        <v>948</v>
      </c>
      <c r="E494" s="13" t="s">
        <v>1435</v>
      </c>
      <c r="F494">
        <f t="shared" si="190"/>
        <v>4</v>
      </c>
      <c r="G494" s="7">
        <f t="shared" si="191"/>
        <v>0</v>
      </c>
      <c r="H494" s="39">
        <f t="shared" si="192"/>
        <v>1533</v>
      </c>
      <c r="I494" s="7">
        <f t="shared" si="193"/>
        <v>0</v>
      </c>
      <c r="J494" s="7">
        <f t="shared" si="194"/>
        <v>-679884</v>
      </c>
    </row>
    <row r="495" spans="1:10" ht="16" hidden="1" outlineLevel="2" x14ac:dyDescent="0.2">
      <c r="A495" s="5" t="s">
        <v>949</v>
      </c>
      <c r="B495" s="3" t="s">
        <v>181</v>
      </c>
      <c r="C495" s="4" t="s">
        <v>922</v>
      </c>
      <c r="D495" t="s">
        <v>950</v>
      </c>
      <c r="E495" s="13" t="s">
        <v>1435</v>
      </c>
      <c r="F495">
        <f t="shared" si="190"/>
        <v>4</v>
      </c>
      <c r="G495" s="7">
        <f t="shared" si="191"/>
        <v>1351994</v>
      </c>
      <c r="H495" s="39">
        <f t="shared" si="192"/>
        <v>552</v>
      </c>
      <c r="I495" s="7">
        <f t="shared" si="193"/>
        <v>2449.264492753623</v>
      </c>
      <c r="J495" s="7">
        <f t="shared" si="194"/>
        <v>-521730</v>
      </c>
    </row>
    <row r="496" spans="1:10" ht="16" hidden="1" outlineLevel="2" x14ac:dyDescent="0.2">
      <c r="A496" s="5" t="s">
        <v>953</v>
      </c>
      <c r="B496" s="3" t="s">
        <v>181</v>
      </c>
      <c r="C496" s="4" t="s">
        <v>922</v>
      </c>
      <c r="D496" t="s">
        <v>954</v>
      </c>
      <c r="E496" s="13" t="s">
        <v>1435</v>
      </c>
      <c r="F496">
        <f t="shared" si="190"/>
        <v>5</v>
      </c>
      <c r="G496" s="7">
        <f t="shared" si="191"/>
        <v>1118126</v>
      </c>
      <c r="H496" s="39">
        <f t="shared" si="192"/>
        <v>1301</v>
      </c>
      <c r="I496" s="7">
        <f t="shared" si="193"/>
        <v>859.43581860107611</v>
      </c>
      <c r="J496" s="7">
        <f t="shared" si="194"/>
        <v>-374895</v>
      </c>
    </row>
    <row r="497" spans="1:10" ht="16" outlineLevel="1" collapsed="1" x14ac:dyDescent="0.2">
      <c r="A497" s="5"/>
      <c r="B497" s="3"/>
      <c r="E497" s="22" t="s">
        <v>1577</v>
      </c>
      <c r="G497" s="7">
        <f>SUBTOTAL(9,G481:G496)</f>
        <v>30466556</v>
      </c>
      <c r="H497" s="39">
        <f>SUBTOTAL(9,H481:H496)</f>
        <v>19617</v>
      </c>
      <c r="J497" s="7">
        <f>SUBTOTAL(9,J481:J496)</f>
        <v>-8427234</v>
      </c>
    </row>
    <row r="498" spans="1:10" ht="16" hidden="1" outlineLevel="2" x14ac:dyDescent="0.2">
      <c r="A498" s="5" t="s">
        <v>438</v>
      </c>
      <c r="B498" s="3" t="s">
        <v>367</v>
      </c>
      <c r="C498" s="4" t="s">
        <v>420</v>
      </c>
      <c r="D498" t="s">
        <v>439</v>
      </c>
      <c r="E498" s="13" t="s">
        <v>1433</v>
      </c>
      <c r="F498">
        <f t="shared" ref="F498:F515" si="195">VLOOKUP($A498,data,5,FALSE)</f>
        <v>3</v>
      </c>
      <c r="G498" s="7">
        <f t="shared" ref="G498:G515" si="196">VLOOKUP($A498,data,6,FALSE)</f>
        <v>2208601</v>
      </c>
      <c r="H498" s="39">
        <f t="shared" ref="H498:H515" si="197">VLOOKUP($A498,data,7,FALSE)</f>
        <v>2114</v>
      </c>
      <c r="I498" s="7">
        <f t="shared" ref="I498:I515" si="198">VLOOKUP($A498,data,8,FALSE)</f>
        <v>1044.7497634815516</v>
      </c>
      <c r="J498" s="7">
        <f t="shared" ref="J498:J515" si="199">VLOOKUP($A498,data,9,FALSE)</f>
        <v>-822216</v>
      </c>
    </row>
    <row r="499" spans="1:10" ht="16" hidden="1" outlineLevel="2" x14ac:dyDescent="0.2">
      <c r="A499" s="5" t="s">
        <v>445</v>
      </c>
      <c r="B499" s="3" t="s">
        <v>181</v>
      </c>
      <c r="C499" s="4" t="s">
        <v>440</v>
      </c>
      <c r="D499" t="s">
        <v>446</v>
      </c>
      <c r="E499" s="13" t="s">
        <v>1433</v>
      </c>
      <c r="F499">
        <f t="shared" si="195"/>
        <v>4</v>
      </c>
      <c r="G499" s="7">
        <f t="shared" si="196"/>
        <v>4055390</v>
      </c>
      <c r="H499" s="39">
        <f t="shared" si="197"/>
        <v>3408</v>
      </c>
      <c r="I499" s="7">
        <f t="shared" si="198"/>
        <v>1189.9618544600939</v>
      </c>
      <c r="J499" s="7">
        <f t="shared" si="199"/>
        <v>-1154525</v>
      </c>
    </row>
    <row r="500" spans="1:10" ht="16" hidden="1" outlineLevel="2" x14ac:dyDescent="0.2">
      <c r="A500" s="5" t="s">
        <v>461</v>
      </c>
      <c r="B500" s="3" t="s">
        <v>181</v>
      </c>
      <c r="C500" s="4" t="s">
        <v>440</v>
      </c>
      <c r="D500" t="s">
        <v>462</v>
      </c>
      <c r="E500" s="13" t="s">
        <v>1433</v>
      </c>
      <c r="F500">
        <f t="shared" si="195"/>
        <v>4</v>
      </c>
      <c r="G500" s="7">
        <f t="shared" si="196"/>
        <v>8014425</v>
      </c>
      <c r="H500" s="39">
        <f t="shared" si="197"/>
        <v>3100</v>
      </c>
      <c r="I500" s="7">
        <f t="shared" si="198"/>
        <v>2585.2983870967741</v>
      </c>
      <c r="J500" s="7">
        <f t="shared" si="199"/>
        <v>-1143921</v>
      </c>
    </row>
    <row r="501" spans="1:10" ht="16" hidden="1" outlineLevel="2" x14ac:dyDescent="0.2">
      <c r="A501" s="5" t="s">
        <v>464</v>
      </c>
      <c r="B501" s="3" t="s">
        <v>181</v>
      </c>
      <c r="C501" s="4" t="s">
        <v>463</v>
      </c>
      <c r="D501" t="s">
        <v>465</v>
      </c>
      <c r="E501" s="13" t="s">
        <v>1433</v>
      </c>
      <c r="F501">
        <f t="shared" si="195"/>
        <v>4</v>
      </c>
      <c r="G501" s="7">
        <f t="shared" si="196"/>
        <v>0</v>
      </c>
      <c r="H501" s="39">
        <f t="shared" si="197"/>
        <v>438</v>
      </c>
      <c r="I501" s="7">
        <f t="shared" si="198"/>
        <v>0</v>
      </c>
      <c r="J501" s="7">
        <f t="shared" si="199"/>
        <v>-177887</v>
      </c>
    </row>
    <row r="502" spans="1:10" ht="16" hidden="1" outlineLevel="2" x14ac:dyDescent="0.2">
      <c r="A502" s="5" t="s">
        <v>466</v>
      </c>
      <c r="B502" s="3" t="s">
        <v>181</v>
      </c>
      <c r="C502" s="4" t="s">
        <v>463</v>
      </c>
      <c r="D502" t="s">
        <v>467</v>
      </c>
      <c r="E502" s="13" t="s">
        <v>1433</v>
      </c>
      <c r="F502">
        <f t="shared" si="195"/>
        <v>0</v>
      </c>
      <c r="G502" s="7">
        <f t="shared" si="196"/>
        <v>0</v>
      </c>
      <c r="H502" s="39">
        <f t="shared" si="197"/>
        <v>0</v>
      </c>
      <c r="I502" s="7">
        <f t="shared" si="198"/>
        <v>0</v>
      </c>
      <c r="J502" s="7">
        <f t="shared" si="199"/>
        <v>0</v>
      </c>
    </row>
    <row r="503" spans="1:10" ht="16" hidden="1" outlineLevel="2" x14ac:dyDescent="0.2">
      <c r="A503" s="5" t="s">
        <v>468</v>
      </c>
      <c r="B503" s="3" t="s">
        <v>181</v>
      </c>
      <c r="C503" s="4" t="s">
        <v>463</v>
      </c>
      <c r="D503" t="s">
        <v>469</v>
      </c>
      <c r="E503" s="13" t="s">
        <v>1433</v>
      </c>
      <c r="F503">
        <f t="shared" si="195"/>
        <v>4</v>
      </c>
      <c r="G503" s="7">
        <f t="shared" si="196"/>
        <v>944429</v>
      </c>
      <c r="H503" s="39">
        <f t="shared" si="197"/>
        <v>1236</v>
      </c>
      <c r="I503" s="7">
        <f t="shared" si="198"/>
        <v>764.10113268608416</v>
      </c>
      <c r="J503" s="7">
        <f t="shared" si="199"/>
        <v>-468484</v>
      </c>
    </row>
    <row r="504" spans="1:10" ht="16" hidden="1" outlineLevel="2" x14ac:dyDescent="0.2">
      <c r="A504" s="5" t="s">
        <v>470</v>
      </c>
      <c r="B504" s="3" t="s">
        <v>181</v>
      </c>
      <c r="C504" s="4" t="s">
        <v>463</v>
      </c>
      <c r="D504" t="s">
        <v>471</v>
      </c>
      <c r="E504" s="13" t="s">
        <v>1433</v>
      </c>
      <c r="F504">
        <f t="shared" si="195"/>
        <v>4</v>
      </c>
      <c r="G504" s="7">
        <f t="shared" si="196"/>
        <v>359466</v>
      </c>
      <c r="H504" s="39">
        <f t="shared" si="197"/>
        <v>994</v>
      </c>
      <c r="I504" s="7">
        <f t="shared" si="198"/>
        <v>361.63581488933602</v>
      </c>
      <c r="J504" s="7">
        <f t="shared" si="199"/>
        <v>-338525</v>
      </c>
    </row>
    <row r="505" spans="1:10" ht="16" hidden="1" outlineLevel="2" x14ac:dyDescent="0.2">
      <c r="A505" s="5" t="s">
        <v>472</v>
      </c>
      <c r="B505" s="3" t="s">
        <v>181</v>
      </c>
      <c r="C505" s="4" t="s">
        <v>463</v>
      </c>
      <c r="D505" t="s">
        <v>473</v>
      </c>
      <c r="E505" s="13" t="s">
        <v>1433</v>
      </c>
      <c r="F505">
        <f t="shared" si="195"/>
        <v>5</v>
      </c>
      <c r="G505" s="7">
        <f t="shared" si="196"/>
        <v>1037982</v>
      </c>
      <c r="H505" s="39">
        <f t="shared" si="197"/>
        <v>805</v>
      </c>
      <c r="I505" s="7">
        <f t="shared" si="198"/>
        <v>1289.4186335403726</v>
      </c>
      <c r="J505" s="7">
        <f t="shared" si="199"/>
        <v>-304805</v>
      </c>
    </row>
    <row r="506" spans="1:10" ht="16" hidden="1" outlineLevel="2" x14ac:dyDescent="0.2">
      <c r="A506" s="5" t="s">
        <v>504</v>
      </c>
      <c r="B506" s="3" t="s">
        <v>104</v>
      </c>
      <c r="C506" s="4" t="s">
        <v>491</v>
      </c>
      <c r="D506" t="s">
        <v>505</v>
      </c>
      <c r="E506" s="13" t="s">
        <v>1433</v>
      </c>
      <c r="F506">
        <f t="shared" si="195"/>
        <v>5</v>
      </c>
      <c r="G506" s="7">
        <f t="shared" si="196"/>
        <v>816491</v>
      </c>
      <c r="H506" s="39">
        <f t="shared" si="197"/>
        <v>1892</v>
      </c>
      <c r="I506" s="7">
        <f t="shared" si="198"/>
        <v>431.54915433403806</v>
      </c>
      <c r="J506" s="7">
        <f t="shared" si="199"/>
        <v>-837526</v>
      </c>
    </row>
    <row r="507" spans="1:10" ht="16" hidden="1" outlineLevel="2" x14ac:dyDescent="0.2">
      <c r="A507" s="5" t="s">
        <v>698</v>
      </c>
      <c r="B507" s="3" t="s">
        <v>367</v>
      </c>
      <c r="C507" s="4" t="s">
        <v>697</v>
      </c>
      <c r="D507" t="s">
        <v>699</v>
      </c>
      <c r="E507" s="13" t="s">
        <v>1433</v>
      </c>
      <c r="F507">
        <f t="shared" si="195"/>
        <v>4</v>
      </c>
      <c r="G507" s="7">
        <f t="shared" si="196"/>
        <v>0</v>
      </c>
      <c r="H507" s="39">
        <f t="shared" si="197"/>
        <v>1154</v>
      </c>
      <c r="I507" s="7">
        <f t="shared" si="198"/>
        <v>0</v>
      </c>
      <c r="J507" s="7">
        <f t="shared" si="199"/>
        <v>-401879</v>
      </c>
    </row>
    <row r="508" spans="1:10" ht="16" hidden="1" outlineLevel="2" x14ac:dyDescent="0.2">
      <c r="A508" s="5" t="s">
        <v>700</v>
      </c>
      <c r="B508" s="3" t="s">
        <v>367</v>
      </c>
      <c r="C508" s="4" t="s">
        <v>697</v>
      </c>
      <c r="D508" t="s">
        <v>701</v>
      </c>
      <c r="E508" s="13" t="s">
        <v>1433</v>
      </c>
      <c r="F508">
        <f t="shared" si="195"/>
        <v>4</v>
      </c>
      <c r="G508" s="7">
        <f t="shared" si="196"/>
        <v>318037</v>
      </c>
      <c r="H508" s="39">
        <f t="shared" si="197"/>
        <v>2022</v>
      </c>
      <c r="I508" s="7">
        <f t="shared" si="198"/>
        <v>157.28832838773491</v>
      </c>
      <c r="J508" s="7">
        <f t="shared" si="199"/>
        <v>-621323</v>
      </c>
    </row>
    <row r="509" spans="1:10" ht="16" hidden="1" outlineLevel="2" x14ac:dyDescent="0.2">
      <c r="A509" s="5" t="s">
        <v>702</v>
      </c>
      <c r="B509" s="3" t="s">
        <v>367</v>
      </c>
      <c r="C509" s="4" t="s">
        <v>697</v>
      </c>
      <c r="D509" t="s">
        <v>703</v>
      </c>
      <c r="E509" s="13" t="s">
        <v>1433</v>
      </c>
      <c r="F509">
        <f t="shared" si="195"/>
        <v>5</v>
      </c>
      <c r="G509" s="7">
        <f t="shared" si="196"/>
        <v>0</v>
      </c>
      <c r="H509" s="39">
        <f t="shared" si="197"/>
        <v>1267</v>
      </c>
      <c r="I509" s="7">
        <f t="shared" si="198"/>
        <v>0</v>
      </c>
      <c r="J509" s="7">
        <f t="shared" si="199"/>
        <v>-204109</v>
      </c>
    </row>
    <row r="510" spans="1:10" ht="16" hidden="1" outlineLevel="2" x14ac:dyDescent="0.2">
      <c r="A510" s="5" t="s">
        <v>710</v>
      </c>
      <c r="B510" s="3" t="s">
        <v>367</v>
      </c>
      <c r="C510" s="4" t="s">
        <v>697</v>
      </c>
      <c r="D510" t="s">
        <v>711</v>
      </c>
      <c r="E510" s="13" t="s">
        <v>1433</v>
      </c>
      <c r="F510">
        <f t="shared" si="195"/>
        <v>5</v>
      </c>
      <c r="G510" s="7">
        <f t="shared" si="196"/>
        <v>0</v>
      </c>
      <c r="H510" s="39">
        <f t="shared" si="197"/>
        <v>412</v>
      </c>
      <c r="I510" s="7">
        <f t="shared" si="198"/>
        <v>0</v>
      </c>
      <c r="J510" s="7">
        <f t="shared" si="199"/>
        <v>-165438</v>
      </c>
    </row>
    <row r="511" spans="1:10" ht="16" hidden="1" outlineLevel="2" x14ac:dyDescent="0.2">
      <c r="A511" s="5" t="s">
        <v>716</v>
      </c>
      <c r="B511" s="3" t="s">
        <v>367</v>
      </c>
      <c r="C511" s="4" t="s">
        <v>697</v>
      </c>
      <c r="D511" t="s">
        <v>717</v>
      </c>
      <c r="E511" s="13" t="s">
        <v>1433</v>
      </c>
      <c r="F511">
        <f t="shared" si="195"/>
        <v>5</v>
      </c>
      <c r="G511" s="7">
        <f t="shared" si="196"/>
        <v>966152</v>
      </c>
      <c r="H511" s="39">
        <f t="shared" si="197"/>
        <v>1767</v>
      </c>
      <c r="I511" s="7">
        <f t="shared" si="198"/>
        <v>546.77532541029996</v>
      </c>
      <c r="J511" s="7">
        <f t="shared" si="199"/>
        <v>-348023</v>
      </c>
    </row>
    <row r="512" spans="1:10" ht="16" hidden="1" outlineLevel="2" x14ac:dyDescent="0.2">
      <c r="A512" s="5" t="s">
        <v>722</v>
      </c>
      <c r="B512" s="3" t="s">
        <v>367</v>
      </c>
      <c r="C512" s="4" t="s">
        <v>697</v>
      </c>
      <c r="D512" t="s">
        <v>723</v>
      </c>
      <c r="E512" s="13" t="s">
        <v>1433</v>
      </c>
      <c r="F512">
        <f t="shared" si="195"/>
        <v>5</v>
      </c>
      <c r="G512" s="7">
        <f t="shared" si="196"/>
        <v>0</v>
      </c>
      <c r="H512" s="39">
        <f t="shared" si="197"/>
        <v>874</v>
      </c>
      <c r="I512" s="7">
        <f t="shared" si="198"/>
        <v>0</v>
      </c>
      <c r="J512" s="7">
        <f t="shared" si="199"/>
        <v>-168504</v>
      </c>
    </row>
    <row r="513" spans="1:10" ht="16" hidden="1" outlineLevel="2" x14ac:dyDescent="0.2">
      <c r="A513" s="5" t="s">
        <v>931</v>
      </c>
      <c r="B513" s="3" t="s">
        <v>181</v>
      </c>
      <c r="C513" s="4" t="s">
        <v>922</v>
      </c>
      <c r="D513" t="s">
        <v>932</v>
      </c>
      <c r="E513" s="13" t="s">
        <v>1433</v>
      </c>
      <c r="F513">
        <f t="shared" si="195"/>
        <v>4</v>
      </c>
      <c r="G513" s="7">
        <f t="shared" si="196"/>
        <v>760271</v>
      </c>
      <c r="H513" s="39">
        <f t="shared" si="197"/>
        <v>1402</v>
      </c>
      <c r="I513" s="7">
        <f t="shared" si="198"/>
        <v>542.27603423680455</v>
      </c>
      <c r="J513" s="7">
        <f t="shared" si="199"/>
        <v>-851859</v>
      </c>
    </row>
    <row r="514" spans="1:10" ht="16" hidden="1" outlineLevel="2" x14ac:dyDescent="0.2">
      <c r="A514" s="5" t="s">
        <v>935</v>
      </c>
      <c r="B514" s="3" t="s">
        <v>181</v>
      </c>
      <c r="C514" s="4" t="s">
        <v>922</v>
      </c>
      <c r="D514" t="s">
        <v>936</v>
      </c>
      <c r="E514" s="13" t="s">
        <v>1433</v>
      </c>
      <c r="F514">
        <f t="shared" si="195"/>
        <v>4</v>
      </c>
      <c r="G514" s="7">
        <f t="shared" si="196"/>
        <v>1149280</v>
      </c>
      <c r="H514" s="39">
        <f t="shared" si="197"/>
        <v>403</v>
      </c>
      <c r="I514" s="7">
        <f t="shared" si="198"/>
        <v>2851.8114143920598</v>
      </c>
      <c r="J514" s="7">
        <f t="shared" si="199"/>
        <v>-220253</v>
      </c>
    </row>
    <row r="515" spans="1:10" ht="16" hidden="1" outlineLevel="2" x14ac:dyDescent="0.2">
      <c r="A515" s="5" t="s">
        <v>955</v>
      </c>
      <c r="B515" s="3" t="s">
        <v>181</v>
      </c>
      <c r="C515" s="4" t="s">
        <v>922</v>
      </c>
      <c r="D515" t="s">
        <v>956</v>
      </c>
      <c r="E515" s="13" t="s">
        <v>1433</v>
      </c>
      <c r="F515">
        <f t="shared" si="195"/>
        <v>4</v>
      </c>
      <c r="G515" s="7">
        <f t="shared" si="196"/>
        <v>0</v>
      </c>
      <c r="H515" s="39">
        <f t="shared" si="197"/>
        <v>484</v>
      </c>
      <c r="I515" s="7">
        <f t="shared" si="198"/>
        <v>0</v>
      </c>
      <c r="J515" s="7">
        <f t="shared" si="199"/>
        <v>-229765</v>
      </c>
    </row>
    <row r="516" spans="1:10" ht="16" outlineLevel="1" collapsed="1" x14ac:dyDescent="0.2">
      <c r="A516" s="5"/>
      <c r="B516" s="3"/>
      <c r="E516" s="22" t="s">
        <v>1578</v>
      </c>
      <c r="G516" s="7">
        <f>SUBTOTAL(9,G498:G515)</f>
        <v>20630524</v>
      </c>
      <c r="H516" s="39">
        <f>SUBTOTAL(9,H498:H515)</f>
        <v>23772</v>
      </c>
      <c r="J516" s="7">
        <f>SUBTOTAL(9,J498:J515)</f>
        <v>-8459042</v>
      </c>
    </row>
    <row r="517" spans="1:10" ht="16" hidden="1" outlineLevel="2" x14ac:dyDescent="0.2">
      <c r="A517" s="5" t="s">
        <v>369</v>
      </c>
      <c r="B517" s="3" t="s">
        <v>367</v>
      </c>
      <c r="C517" s="4" t="s">
        <v>368</v>
      </c>
      <c r="D517" t="s">
        <v>370</v>
      </c>
      <c r="E517" s="13" t="s">
        <v>1430</v>
      </c>
      <c r="F517">
        <f t="shared" ref="F517:F540" si="200">VLOOKUP($A517,data,5,FALSE)</f>
        <v>5</v>
      </c>
      <c r="G517" s="7">
        <f t="shared" ref="G517:G540" si="201">VLOOKUP($A517,data,6,FALSE)</f>
        <v>0</v>
      </c>
      <c r="H517" s="39">
        <f t="shared" ref="H517:H540" si="202">VLOOKUP($A517,data,7,FALSE)</f>
        <v>112</v>
      </c>
      <c r="I517" s="7">
        <f t="shared" ref="I517:I540" si="203">VLOOKUP($A517,data,8,FALSE)</f>
        <v>0</v>
      </c>
      <c r="J517" s="7">
        <f t="shared" ref="J517:J540" si="204">VLOOKUP($A517,data,9,FALSE)</f>
        <v>-30943</v>
      </c>
    </row>
    <row r="518" spans="1:10" ht="16" hidden="1" outlineLevel="2" x14ac:dyDescent="0.2">
      <c r="A518" s="5" t="s">
        <v>371</v>
      </c>
      <c r="B518" s="3" t="s">
        <v>367</v>
      </c>
      <c r="C518" s="4" t="s">
        <v>368</v>
      </c>
      <c r="D518" t="s">
        <v>372</v>
      </c>
      <c r="E518" s="13" t="s">
        <v>1430</v>
      </c>
      <c r="F518">
        <f t="shared" si="200"/>
        <v>4</v>
      </c>
      <c r="G518" s="7">
        <f t="shared" si="201"/>
        <v>1941492</v>
      </c>
      <c r="H518" s="39">
        <f t="shared" si="202"/>
        <v>2575</v>
      </c>
      <c r="I518" s="7">
        <f t="shared" si="203"/>
        <v>753.97747572815535</v>
      </c>
      <c r="J518" s="7">
        <f t="shared" si="204"/>
        <v>-1617512</v>
      </c>
    </row>
    <row r="519" spans="1:10" ht="16" hidden="1" outlineLevel="2" x14ac:dyDescent="0.2">
      <c r="A519" s="5" t="s">
        <v>373</v>
      </c>
      <c r="B519" s="3" t="s">
        <v>367</v>
      </c>
      <c r="C519" s="4" t="s">
        <v>368</v>
      </c>
      <c r="D519" t="s">
        <v>374</v>
      </c>
      <c r="E519" s="13" t="s">
        <v>1430</v>
      </c>
      <c r="F519">
        <f t="shared" si="200"/>
        <v>4</v>
      </c>
      <c r="G519" s="7">
        <f t="shared" si="201"/>
        <v>0</v>
      </c>
      <c r="H519" s="39">
        <f t="shared" si="202"/>
        <v>1489</v>
      </c>
      <c r="I519" s="7">
        <f t="shared" si="203"/>
        <v>0</v>
      </c>
      <c r="J519" s="7">
        <f t="shared" si="204"/>
        <v>-419306</v>
      </c>
    </row>
    <row r="520" spans="1:10" ht="16" hidden="1" outlineLevel="2" x14ac:dyDescent="0.2">
      <c r="A520" s="5" t="s">
        <v>375</v>
      </c>
      <c r="B520" s="3" t="s">
        <v>367</v>
      </c>
      <c r="C520" s="4" t="s">
        <v>368</v>
      </c>
      <c r="D520" t="s">
        <v>376</v>
      </c>
      <c r="E520" s="13" t="s">
        <v>1430</v>
      </c>
      <c r="F520">
        <f t="shared" si="200"/>
        <v>5</v>
      </c>
      <c r="G520" s="7">
        <f t="shared" si="201"/>
        <v>0</v>
      </c>
      <c r="H520" s="39">
        <f t="shared" si="202"/>
        <v>849</v>
      </c>
      <c r="I520" s="7">
        <f t="shared" si="203"/>
        <v>0</v>
      </c>
      <c r="J520" s="7">
        <f t="shared" si="204"/>
        <v>-361289</v>
      </c>
    </row>
    <row r="521" spans="1:10" ht="16" hidden="1" outlineLevel="2" x14ac:dyDescent="0.2">
      <c r="A521" s="5" t="s">
        <v>377</v>
      </c>
      <c r="B521" s="3" t="s">
        <v>367</v>
      </c>
      <c r="C521" s="4" t="s">
        <v>368</v>
      </c>
      <c r="D521" t="s">
        <v>378</v>
      </c>
      <c r="E521" s="13" t="s">
        <v>1430</v>
      </c>
      <c r="F521">
        <f t="shared" si="200"/>
        <v>5</v>
      </c>
      <c r="G521" s="7">
        <f t="shared" si="201"/>
        <v>0</v>
      </c>
      <c r="H521" s="39">
        <f t="shared" si="202"/>
        <v>407</v>
      </c>
      <c r="I521" s="7">
        <f t="shared" si="203"/>
        <v>0</v>
      </c>
      <c r="J521" s="7">
        <f t="shared" si="204"/>
        <v>-114306</v>
      </c>
    </row>
    <row r="522" spans="1:10" ht="16" hidden="1" outlineLevel="2" x14ac:dyDescent="0.2">
      <c r="A522" s="5" t="s">
        <v>379</v>
      </c>
      <c r="B522" s="3" t="s">
        <v>367</v>
      </c>
      <c r="C522" s="4" t="s">
        <v>368</v>
      </c>
      <c r="D522" t="s">
        <v>380</v>
      </c>
      <c r="E522" s="13" t="s">
        <v>1430</v>
      </c>
      <c r="F522">
        <f t="shared" si="200"/>
        <v>5</v>
      </c>
      <c r="G522" s="7">
        <f t="shared" si="201"/>
        <v>634050</v>
      </c>
      <c r="H522" s="39">
        <f t="shared" si="202"/>
        <v>1669</v>
      </c>
      <c r="I522" s="7">
        <f t="shared" si="203"/>
        <v>379.89814260035951</v>
      </c>
      <c r="J522" s="7">
        <f t="shared" si="204"/>
        <v>-346881</v>
      </c>
    </row>
    <row r="523" spans="1:10" ht="16" hidden="1" outlineLevel="2" x14ac:dyDescent="0.2">
      <c r="A523" s="5" t="s">
        <v>412</v>
      </c>
      <c r="B523" s="3" t="s">
        <v>181</v>
      </c>
      <c r="C523" s="4" t="s">
        <v>411</v>
      </c>
      <c r="D523" t="s">
        <v>413</v>
      </c>
      <c r="E523" s="13" t="s">
        <v>1430</v>
      </c>
      <c r="F523">
        <f t="shared" si="200"/>
        <v>5</v>
      </c>
      <c r="G523" s="7">
        <f t="shared" si="201"/>
        <v>0</v>
      </c>
      <c r="H523" s="39">
        <f t="shared" si="202"/>
        <v>112</v>
      </c>
      <c r="I523" s="7">
        <f t="shared" si="203"/>
        <v>0</v>
      </c>
      <c r="J523" s="7">
        <f t="shared" si="204"/>
        <v>-2104</v>
      </c>
    </row>
    <row r="524" spans="1:10" ht="16" hidden="1" outlineLevel="2" x14ac:dyDescent="0.2">
      <c r="A524" s="5" t="s">
        <v>414</v>
      </c>
      <c r="B524" s="3" t="s">
        <v>181</v>
      </c>
      <c r="C524" s="4" t="s">
        <v>411</v>
      </c>
      <c r="D524" t="s">
        <v>415</v>
      </c>
      <c r="E524" s="13" t="s">
        <v>1430</v>
      </c>
      <c r="F524">
        <f t="shared" si="200"/>
        <v>6</v>
      </c>
      <c r="G524" s="7">
        <f t="shared" si="201"/>
        <v>0</v>
      </c>
      <c r="H524" s="39">
        <f t="shared" si="202"/>
        <v>78</v>
      </c>
      <c r="I524" s="7">
        <f t="shared" si="203"/>
        <v>0</v>
      </c>
      <c r="J524" s="7">
        <f t="shared" si="204"/>
        <v>-34768</v>
      </c>
    </row>
    <row r="525" spans="1:10" ht="16" hidden="1" outlineLevel="2" x14ac:dyDescent="0.2">
      <c r="A525" s="5" t="s">
        <v>416</v>
      </c>
      <c r="B525" s="3" t="s">
        <v>181</v>
      </c>
      <c r="C525" s="4" t="s">
        <v>411</v>
      </c>
      <c r="D525" t="s">
        <v>417</v>
      </c>
      <c r="E525" s="13" t="s">
        <v>1430</v>
      </c>
      <c r="F525">
        <f t="shared" si="200"/>
        <v>6</v>
      </c>
      <c r="G525" s="7">
        <f t="shared" si="201"/>
        <v>0</v>
      </c>
      <c r="H525" s="39">
        <f t="shared" si="202"/>
        <v>65</v>
      </c>
      <c r="I525" s="7">
        <f t="shared" si="203"/>
        <v>0</v>
      </c>
      <c r="J525" s="7">
        <f t="shared" si="204"/>
        <v>0</v>
      </c>
    </row>
    <row r="526" spans="1:10" ht="16" hidden="1" outlineLevel="2" x14ac:dyDescent="0.2">
      <c r="A526" s="5" t="s">
        <v>418</v>
      </c>
      <c r="B526" s="3" t="s">
        <v>181</v>
      </c>
      <c r="C526" s="4" t="s">
        <v>411</v>
      </c>
      <c r="D526" t="s">
        <v>419</v>
      </c>
      <c r="E526" s="13" t="s">
        <v>1430</v>
      </c>
      <c r="F526">
        <f t="shared" si="200"/>
        <v>5</v>
      </c>
      <c r="G526" s="7">
        <f t="shared" si="201"/>
        <v>0</v>
      </c>
      <c r="H526" s="39">
        <f t="shared" si="202"/>
        <v>141</v>
      </c>
      <c r="I526" s="7">
        <f t="shared" si="203"/>
        <v>0</v>
      </c>
      <c r="J526" s="7">
        <f t="shared" si="204"/>
        <v>-45252</v>
      </c>
    </row>
    <row r="527" spans="1:10" ht="16" hidden="1" outlineLevel="2" x14ac:dyDescent="0.2">
      <c r="A527" s="5" t="s">
        <v>421</v>
      </c>
      <c r="B527" s="3" t="s">
        <v>367</v>
      </c>
      <c r="C527" s="4" t="s">
        <v>420</v>
      </c>
      <c r="D527" t="s">
        <v>422</v>
      </c>
      <c r="E527" s="13" t="s">
        <v>1430</v>
      </c>
      <c r="F527">
        <f t="shared" si="200"/>
        <v>4</v>
      </c>
      <c r="G527" s="7">
        <f t="shared" si="201"/>
        <v>0</v>
      </c>
      <c r="H527" s="39">
        <f t="shared" si="202"/>
        <v>656</v>
      </c>
      <c r="I527" s="7">
        <f t="shared" si="203"/>
        <v>0</v>
      </c>
      <c r="J527" s="7">
        <f t="shared" si="204"/>
        <v>-178773</v>
      </c>
    </row>
    <row r="528" spans="1:10" ht="16" hidden="1" outlineLevel="2" x14ac:dyDescent="0.2">
      <c r="A528" s="5" t="s">
        <v>425</v>
      </c>
      <c r="B528" s="3" t="s">
        <v>367</v>
      </c>
      <c r="C528" s="4" t="s">
        <v>420</v>
      </c>
      <c r="D528" t="s">
        <v>420</v>
      </c>
      <c r="E528" s="13" t="s">
        <v>1430</v>
      </c>
      <c r="F528">
        <f t="shared" si="200"/>
        <v>4</v>
      </c>
      <c r="G528" s="7">
        <f t="shared" si="201"/>
        <v>4312867</v>
      </c>
      <c r="H528" s="39">
        <f t="shared" si="202"/>
        <v>1127</v>
      </c>
      <c r="I528" s="7">
        <f t="shared" si="203"/>
        <v>3826.8562555456965</v>
      </c>
      <c r="J528" s="7">
        <f t="shared" si="204"/>
        <v>-517160</v>
      </c>
    </row>
    <row r="529" spans="1:10" ht="16" hidden="1" outlineLevel="2" x14ac:dyDescent="0.2">
      <c r="A529" s="5" t="s">
        <v>428</v>
      </c>
      <c r="B529" s="3" t="s">
        <v>367</v>
      </c>
      <c r="C529" s="4" t="s">
        <v>420</v>
      </c>
      <c r="D529" t="s">
        <v>429</v>
      </c>
      <c r="E529" s="13" t="s">
        <v>1430</v>
      </c>
      <c r="F529">
        <f t="shared" si="200"/>
        <v>4</v>
      </c>
      <c r="G529" s="7">
        <f t="shared" si="201"/>
        <v>253525</v>
      </c>
      <c r="H529" s="39">
        <f t="shared" si="202"/>
        <v>806</v>
      </c>
      <c r="I529" s="7">
        <f t="shared" si="203"/>
        <v>314.54714640198512</v>
      </c>
      <c r="J529" s="7">
        <f t="shared" si="204"/>
        <v>-314275</v>
      </c>
    </row>
    <row r="530" spans="1:10" ht="16" hidden="1" outlineLevel="2" x14ac:dyDescent="0.2">
      <c r="A530" s="5" t="s">
        <v>430</v>
      </c>
      <c r="B530" s="3" t="s">
        <v>367</v>
      </c>
      <c r="C530" s="4" t="s">
        <v>420</v>
      </c>
      <c r="D530" t="s">
        <v>431</v>
      </c>
      <c r="E530" s="13" t="s">
        <v>1430</v>
      </c>
      <c r="F530">
        <f t="shared" si="200"/>
        <v>4</v>
      </c>
      <c r="G530" s="7">
        <f t="shared" si="201"/>
        <v>0</v>
      </c>
      <c r="H530" s="39">
        <f t="shared" si="202"/>
        <v>507</v>
      </c>
      <c r="I530" s="7">
        <f t="shared" si="203"/>
        <v>0</v>
      </c>
      <c r="J530" s="7">
        <f t="shared" si="204"/>
        <v>-197492</v>
      </c>
    </row>
    <row r="531" spans="1:10" ht="16" hidden="1" outlineLevel="2" x14ac:dyDescent="0.2">
      <c r="A531" s="5" t="s">
        <v>432</v>
      </c>
      <c r="B531" s="3" t="s">
        <v>367</v>
      </c>
      <c r="C531" s="4" t="s">
        <v>420</v>
      </c>
      <c r="D531" t="s">
        <v>433</v>
      </c>
      <c r="E531" s="13" t="s">
        <v>1430</v>
      </c>
      <c r="F531">
        <f t="shared" si="200"/>
        <v>4</v>
      </c>
      <c r="G531" s="7">
        <f t="shared" si="201"/>
        <v>0</v>
      </c>
      <c r="H531" s="39">
        <f t="shared" si="202"/>
        <v>179</v>
      </c>
      <c r="I531" s="7">
        <f t="shared" si="203"/>
        <v>0</v>
      </c>
      <c r="J531" s="7">
        <f t="shared" si="204"/>
        <v>-81373</v>
      </c>
    </row>
    <row r="532" spans="1:10" ht="16" hidden="1" outlineLevel="2" x14ac:dyDescent="0.2">
      <c r="A532" s="5" t="s">
        <v>434</v>
      </c>
      <c r="B532" s="3" t="s">
        <v>367</v>
      </c>
      <c r="C532" s="4" t="s">
        <v>420</v>
      </c>
      <c r="D532" t="s">
        <v>435</v>
      </c>
      <c r="E532" s="13" t="s">
        <v>1430</v>
      </c>
      <c r="F532">
        <f t="shared" si="200"/>
        <v>6</v>
      </c>
      <c r="G532" s="7">
        <f t="shared" si="201"/>
        <v>0</v>
      </c>
      <c r="H532" s="39">
        <f t="shared" si="202"/>
        <v>253</v>
      </c>
      <c r="I532" s="7">
        <f t="shared" si="203"/>
        <v>0</v>
      </c>
      <c r="J532" s="7">
        <f t="shared" si="204"/>
        <v>-28352</v>
      </c>
    </row>
    <row r="533" spans="1:10" ht="16" hidden="1" outlineLevel="2" x14ac:dyDescent="0.2">
      <c r="A533" s="5" t="s">
        <v>698</v>
      </c>
      <c r="B533" s="3" t="s">
        <v>367</v>
      </c>
      <c r="C533" s="4" t="s">
        <v>697</v>
      </c>
      <c r="D533" t="s">
        <v>699</v>
      </c>
      <c r="E533" s="13" t="s">
        <v>1430</v>
      </c>
      <c r="F533">
        <f t="shared" si="200"/>
        <v>4</v>
      </c>
      <c r="G533" s="7">
        <f t="shared" si="201"/>
        <v>0</v>
      </c>
      <c r="H533" s="39">
        <f t="shared" si="202"/>
        <v>1154</v>
      </c>
      <c r="I533" s="7">
        <f t="shared" si="203"/>
        <v>0</v>
      </c>
      <c r="J533" s="7">
        <f t="shared" si="204"/>
        <v>-401879</v>
      </c>
    </row>
    <row r="534" spans="1:10" ht="16" hidden="1" outlineLevel="2" x14ac:dyDescent="0.2">
      <c r="A534" s="5" t="s">
        <v>712</v>
      </c>
      <c r="B534" s="3" t="s">
        <v>367</v>
      </c>
      <c r="C534" s="4" t="s">
        <v>697</v>
      </c>
      <c r="D534" t="s">
        <v>713</v>
      </c>
      <c r="E534" s="13" t="s">
        <v>1430</v>
      </c>
      <c r="F534">
        <f t="shared" si="200"/>
        <v>3</v>
      </c>
      <c r="G534" s="7">
        <f t="shared" si="201"/>
        <v>14275266</v>
      </c>
      <c r="H534" s="39">
        <f t="shared" si="202"/>
        <v>5465</v>
      </c>
      <c r="I534" s="7">
        <f t="shared" si="203"/>
        <v>2612.1255260750227</v>
      </c>
      <c r="J534" s="7">
        <f t="shared" si="204"/>
        <v>-2098301</v>
      </c>
    </row>
    <row r="535" spans="1:10" ht="16" hidden="1" outlineLevel="2" x14ac:dyDescent="0.2">
      <c r="A535" s="5" t="s">
        <v>718</v>
      </c>
      <c r="B535" s="3" t="s">
        <v>367</v>
      </c>
      <c r="C535" s="4" t="s">
        <v>697</v>
      </c>
      <c r="D535" t="s">
        <v>719</v>
      </c>
      <c r="E535" s="13" t="s">
        <v>1430</v>
      </c>
      <c r="F535">
        <f t="shared" si="200"/>
        <v>5</v>
      </c>
      <c r="G535" s="7">
        <f t="shared" si="201"/>
        <v>0</v>
      </c>
      <c r="H535" s="39">
        <f t="shared" si="202"/>
        <v>1328</v>
      </c>
      <c r="I535" s="7">
        <f t="shared" si="203"/>
        <v>0</v>
      </c>
      <c r="J535" s="7">
        <f t="shared" si="204"/>
        <v>-346967</v>
      </c>
    </row>
    <row r="536" spans="1:10" ht="16" hidden="1" outlineLevel="2" x14ac:dyDescent="0.2">
      <c r="A536" s="5" t="s">
        <v>726</v>
      </c>
      <c r="B536" s="3" t="s">
        <v>367</v>
      </c>
      <c r="C536" s="4" t="s">
        <v>697</v>
      </c>
      <c r="D536" t="s">
        <v>727</v>
      </c>
      <c r="E536" s="13" t="s">
        <v>1430</v>
      </c>
      <c r="F536">
        <f t="shared" si="200"/>
        <v>5</v>
      </c>
      <c r="G536" s="7">
        <f t="shared" si="201"/>
        <v>3080532</v>
      </c>
      <c r="H536" s="39">
        <f t="shared" si="202"/>
        <v>3238</v>
      </c>
      <c r="I536" s="7">
        <f t="shared" si="203"/>
        <v>951.3687461395923</v>
      </c>
      <c r="J536" s="7">
        <f t="shared" si="204"/>
        <v>-481904</v>
      </c>
    </row>
    <row r="537" spans="1:10" ht="16" hidden="1" outlineLevel="2" x14ac:dyDescent="0.2">
      <c r="A537" s="5" t="s">
        <v>927</v>
      </c>
      <c r="B537" s="3" t="s">
        <v>181</v>
      </c>
      <c r="C537" s="4" t="s">
        <v>922</v>
      </c>
      <c r="D537" t="s">
        <v>928</v>
      </c>
      <c r="E537" s="13" t="s">
        <v>1430</v>
      </c>
      <c r="F537">
        <f t="shared" si="200"/>
        <v>4</v>
      </c>
      <c r="G537" s="7">
        <f t="shared" si="201"/>
        <v>0</v>
      </c>
      <c r="H537" s="39">
        <f t="shared" si="202"/>
        <v>262</v>
      </c>
      <c r="I537" s="7">
        <f t="shared" si="203"/>
        <v>0</v>
      </c>
      <c r="J537" s="7">
        <f t="shared" si="204"/>
        <v>-148811</v>
      </c>
    </row>
    <row r="538" spans="1:10" ht="16" hidden="1" outlineLevel="2" x14ac:dyDescent="0.2">
      <c r="A538" s="5" t="s">
        <v>929</v>
      </c>
      <c r="B538" s="3" t="s">
        <v>181</v>
      </c>
      <c r="C538" s="4" t="s">
        <v>922</v>
      </c>
      <c r="D538" t="s">
        <v>930</v>
      </c>
      <c r="E538" s="13" t="s">
        <v>1430</v>
      </c>
      <c r="F538">
        <f t="shared" si="200"/>
        <v>5</v>
      </c>
      <c r="G538" s="7">
        <f t="shared" si="201"/>
        <v>262604</v>
      </c>
      <c r="H538" s="39">
        <f t="shared" si="202"/>
        <v>351</v>
      </c>
      <c r="I538" s="7">
        <f t="shared" si="203"/>
        <v>748.15954415954411</v>
      </c>
      <c r="J538" s="7">
        <f t="shared" si="204"/>
        <v>-85867</v>
      </c>
    </row>
    <row r="539" spans="1:10" ht="16" hidden="1" outlineLevel="2" x14ac:dyDescent="0.2">
      <c r="A539" s="5" t="s">
        <v>939</v>
      </c>
      <c r="B539" s="3" t="s">
        <v>181</v>
      </c>
      <c r="C539" s="4" t="s">
        <v>922</v>
      </c>
      <c r="D539" t="s">
        <v>940</v>
      </c>
      <c r="E539" s="13" t="s">
        <v>1430</v>
      </c>
      <c r="F539">
        <f t="shared" si="200"/>
        <v>4</v>
      </c>
      <c r="G539" s="7">
        <f t="shared" si="201"/>
        <v>1930264</v>
      </c>
      <c r="H539" s="39">
        <f t="shared" si="202"/>
        <v>665</v>
      </c>
      <c r="I539" s="7">
        <f t="shared" si="203"/>
        <v>2902.6526315789474</v>
      </c>
      <c r="J539" s="7">
        <f t="shared" si="204"/>
        <v>-266310</v>
      </c>
    </row>
    <row r="540" spans="1:10" ht="16" hidden="1" outlineLevel="2" x14ac:dyDescent="0.2">
      <c r="A540" s="5" t="s">
        <v>945</v>
      </c>
      <c r="B540" s="3" t="s">
        <v>181</v>
      </c>
      <c r="C540" s="4" t="s">
        <v>922</v>
      </c>
      <c r="D540" t="s">
        <v>946</v>
      </c>
      <c r="E540" s="13" t="s">
        <v>1430</v>
      </c>
      <c r="F540">
        <f t="shared" si="200"/>
        <v>4</v>
      </c>
      <c r="G540" s="7">
        <f t="shared" si="201"/>
        <v>2108449</v>
      </c>
      <c r="H540" s="39">
        <f t="shared" si="202"/>
        <v>926</v>
      </c>
      <c r="I540" s="7">
        <f t="shared" si="203"/>
        <v>2276.9427645788337</v>
      </c>
      <c r="J540" s="7">
        <f t="shared" si="204"/>
        <v>-429448</v>
      </c>
    </row>
    <row r="541" spans="1:10" ht="16" outlineLevel="1" collapsed="1" x14ac:dyDescent="0.2">
      <c r="A541" s="5"/>
      <c r="B541" s="3"/>
      <c r="E541" s="22" t="s">
        <v>1579</v>
      </c>
      <c r="G541" s="7">
        <f>SUBTOTAL(9,G517:G540)</f>
        <v>28799049</v>
      </c>
      <c r="H541" s="39">
        <f>SUBTOTAL(9,H517:H540)</f>
        <v>24414</v>
      </c>
      <c r="J541" s="7">
        <f>SUBTOTAL(9,J517:J540)</f>
        <v>-8549273</v>
      </c>
    </row>
    <row r="542" spans="1:10" ht="16" hidden="1" outlineLevel="2" x14ac:dyDescent="0.2">
      <c r="A542" s="5" t="s">
        <v>423</v>
      </c>
      <c r="B542" s="3" t="s">
        <v>367</v>
      </c>
      <c r="C542" s="4" t="s">
        <v>420</v>
      </c>
      <c r="D542" t="s">
        <v>424</v>
      </c>
      <c r="E542" s="13" t="s">
        <v>1432</v>
      </c>
      <c r="F542">
        <f>VLOOKUP($A542,data,5,FALSE)</f>
        <v>5</v>
      </c>
      <c r="G542" s="7">
        <f>VLOOKUP($A542,data,6,FALSE)</f>
        <v>293259</v>
      </c>
      <c r="H542" s="39">
        <f>VLOOKUP($A542,data,7,FALSE)</f>
        <v>934</v>
      </c>
      <c r="I542" s="7">
        <f>VLOOKUP($A542,data,8,FALSE)</f>
        <v>313.98179871520341</v>
      </c>
      <c r="J542" s="7">
        <f>VLOOKUP($A542,data,9,FALSE)</f>
        <v>-276939</v>
      </c>
    </row>
    <row r="543" spans="1:10" ht="16" hidden="1" outlineLevel="2" x14ac:dyDescent="0.2">
      <c r="A543" s="5" t="s">
        <v>712</v>
      </c>
      <c r="B543" s="3" t="s">
        <v>367</v>
      </c>
      <c r="C543" s="4" t="s">
        <v>697</v>
      </c>
      <c r="D543" t="s">
        <v>713</v>
      </c>
      <c r="E543" s="13" t="s">
        <v>1432</v>
      </c>
      <c r="F543">
        <f>VLOOKUP($A543,data,5,FALSE)</f>
        <v>3</v>
      </c>
      <c r="G543" s="7">
        <f>VLOOKUP($A543,data,6,FALSE)</f>
        <v>14275266</v>
      </c>
      <c r="H543" s="39">
        <f>VLOOKUP($A543,data,7,FALSE)</f>
        <v>5465</v>
      </c>
      <c r="I543" s="7">
        <f>VLOOKUP($A543,data,8,FALSE)</f>
        <v>2612.1255260750227</v>
      </c>
      <c r="J543" s="7">
        <f>VLOOKUP($A543,data,9,FALSE)</f>
        <v>-2098301</v>
      </c>
    </row>
    <row r="544" spans="1:10" ht="16" hidden="1" outlineLevel="2" x14ac:dyDescent="0.2">
      <c r="A544" s="5" t="s">
        <v>720</v>
      </c>
      <c r="B544" s="3" t="s">
        <v>367</v>
      </c>
      <c r="C544" s="4" t="s">
        <v>697</v>
      </c>
      <c r="D544" t="s">
        <v>721</v>
      </c>
      <c r="E544" s="13" t="s">
        <v>1432</v>
      </c>
      <c r="F544">
        <f>VLOOKUP($A544,data,5,FALSE)</f>
        <v>3</v>
      </c>
      <c r="G544" s="7">
        <f>VLOOKUP($A544,data,6,FALSE)</f>
        <v>44459884</v>
      </c>
      <c r="H544" s="39">
        <f>VLOOKUP($A544,data,7,FALSE)</f>
        <v>10806</v>
      </c>
      <c r="I544" s="7">
        <f>VLOOKUP($A544,data,8,FALSE)</f>
        <v>4114.370164723302</v>
      </c>
      <c r="J544" s="7">
        <f>VLOOKUP($A544,data,9,FALSE)</f>
        <v>-8709352</v>
      </c>
    </row>
    <row r="545" spans="1:10" ht="16" hidden="1" outlineLevel="2" x14ac:dyDescent="0.2">
      <c r="A545" s="5" t="s">
        <v>724</v>
      </c>
      <c r="B545" s="3" t="s">
        <v>367</v>
      </c>
      <c r="C545" s="4" t="s">
        <v>697</v>
      </c>
      <c r="D545" t="s">
        <v>725</v>
      </c>
      <c r="E545" s="13" t="s">
        <v>1432</v>
      </c>
      <c r="F545">
        <f>VLOOKUP($A545,data,5,FALSE)</f>
        <v>5</v>
      </c>
      <c r="G545" s="7">
        <f>VLOOKUP($A545,data,6,FALSE)</f>
        <v>0</v>
      </c>
      <c r="H545" s="39">
        <f>VLOOKUP($A545,data,7,FALSE)</f>
        <v>593</v>
      </c>
      <c r="I545" s="7">
        <f>VLOOKUP($A545,data,8,FALSE)</f>
        <v>0</v>
      </c>
      <c r="J545" s="7">
        <f>VLOOKUP($A545,data,9,FALSE)</f>
        <v>-157714</v>
      </c>
    </row>
    <row r="546" spans="1:10" ht="16" hidden="1" outlineLevel="2" x14ac:dyDescent="0.2">
      <c r="A546" s="5" t="s">
        <v>726</v>
      </c>
      <c r="B546" s="3" t="s">
        <v>367</v>
      </c>
      <c r="C546" s="4" t="s">
        <v>697</v>
      </c>
      <c r="D546" t="s">
        <v>727</v>
      </c>
      <c r="E546" s="13" t="s">
        <v>1432</v>
      </c>
      <c r="F546">
        <f>VLOOKUP($A546,data,5,FALSE)</f>
        <v>5</v>
      </c>
      <c r="G546" s="7">
        <f>VLOOKUP($A546,data,6,FALSE)</f>
        <v>3080532</v>
      </c>
      <c r="H546" s="39">
        <f>VLOOKUP($A546,data,7,FALSE)</f>
        <v>3238</v>
      </c>
      <c r="I546" s="7">
        <f>VLOOKUP($A546,data,8,FALSE)</f>
        <v>951.3687461395923</v>
      </c>
      <c r="J546" s="7">
        <f>VLOOKUP($A546,data,9,FALSE)</f>
        <v>-481904</v>
      </c>
    </row>
    <row r="547" spans="1:10" ht="16" outlineLevel="1" collapsed="1" x14ac:dyDescent="0.2">
      <c r="A547" s="5"/>
      <c r="B547" s="3"/>
      <c r="E547" s="22" t="s">
        <v>1580</v>
      </c>
      <c r="G547" s="7">
        <f>SUBTOTAL(9,G542:G546)</f>
        <v>62108941</v>
      </c>
      <c r="H547" s="39">
        <f>SUBTOTAL(9,H542:H546)</f>
        <v>21036</v>
      </c>
      <c r="J547" s="7">
        <f>SUBTOTAL(9,J542:J546)</f>
        <v>-11724210</v>
      </c>
    </row>
    <row r="548" spans="1:10" ht="16" hidden="1" outlineLevel="2" x14ac:dyDescent="0.2">
      <c r="A548" s="5" t="s">
        <v>441</v>
      </c>
      <c r="B548" s="3" t="s">
        <v>181</v>
      </c>
      <c r="C548" s="4" t="s">
        <v>440</v>
      </c>
      <c r="D548" t="s">
        <v>442</v>
      </c>
      <c r="E548" s="13" t="s">
        <v>1434</v>
      </c>
      <c r="F548">
        <f t="shared" ref="F548:F558" si="205">VLOOKUP($A548,data,5,FALSE)</f>
        <v>5</v>
      </c>
      <c r="G548" s="7">
        <f t="shared" ref="G548:G558" si="206">VLOOKUP($A548,data,6,FALSE)</f>
        <v>3861183</v>
      </c>
      <c r="H548" s="39">
        <f t="shared" ref="H548:H558" si="207">VLOOKUP($A548,data,7,FALSE)</f>
        <v>1719</v>
      </c>
      <c r="I548" s="7">
        <f t="shared" ref="I548:I558" si="208">VLOOKUP($A548,data,8,FALSE)</f>
        <v>2246.1797556719021</v>
      </c>
      <c r="J548" s="7">
        <f t="shared" ref="J548:J558" si="209">VLOOKUP($A548,data,9,FALSE)</f>
        <v>-444786</v>
      </c>
    </row>
    <row r="549" spans="1:10" ht="16" hidden="1" outlineLevel="2" x14ac:dyDescent="0.2">
      <c r="A549" s="5" t="s">
        <v>451</v>
      </c>
      <c r="B549" s="3" t="s">
        <v>181</v>
      </c>
      <c r="C549" s="4" t="s">
        <v>440</v>
      </c>
      <c r="D549" t="s">
        <v>452</v>
      </c>
      <c r="E549" s="13" t="s">
        <v>1434</v>
      </c>
      <c r="F549">
        <f t="shared" si="205"/>
        <v>4</v>
      </c>
      <c r="G549" s="7">
        <f t="shared" si="206"/>
        <v>114919</v>
      </c>
      <c r="H549" s="39">
        <f t="shared" si="207"/>
        <v>473</v>
      </c>
      <c r="I549" s="7">
        <f t="shared" si="208"/>
        <v>242.95771670190274</v>
      </c>
      <c r="J549" s="7">
        <f t="shared" si="209"/>
        <v>-220674</v>
      </c>
    </row>
    <row r="550" spans="1:10" ht="16" hidden="1" outlineLevel="2" x14ac:dyDescent="0.2">
      <c r="A550" s="5" t="s">
        <v>747</v>
      </c>
      <c r="B550" s="3" t="s">
        <v>104</v>
      </c>
      <c r="C550" s="4" t="s">
        <v>728</v>
      </c>
      <c r="D550" t="s">
        <v>748</v>
      </c>
      <c r="E550" s="13" t="s">
        <v>1434</v>
      </c>
      <c r="F550">
        <f t="shared" si="205"/>
        <v>5</v>
      </c>
      <c r="G550" s="7">
        <f t="shared" si="206"/>
        <v>8768530</v>
      </c>
      <c r="H550" s="39">
        <f t="shared" si="207"/>
        <v>5526</v>
      </c>
      <c r="I550" s="7">
        <f t="shared" si="208"/>
        <v>1586.7770539268911</v>
      </c>
      <c r="J550" s="7">
        <f t="shared" si="209"/>
        <v>-627901</v>
      </c>
    </row>
    <row r="551" spans="1:10" ht="16" hidden="1" outlineLevel="2" x14ac:dyDescent="0.2">
      <c r="A551" s="5" t="s">
        <v>830</v>
      </c>
      <c r="B551" s="3" t="s">
        <v>104</v>
      </c>
      <c r="C551" s="4" t="s">
        <v>829</v>
      </c>
      <c r="D551" t="s">
        <v>831</v>
      </c>
      <c r="E551" s="13" t="s">
        <v>1434</v>
      </c>
      <c r="F551">
        <f t="shared" si="205"/>
        <v>4</v>
      </c>
      <c r="G551" s="7">
        <f t="shared" si="206"/>
        <v>1528598</v>
      </c>
      <c r="H551" s="39">
        <f t="shared" si="207"/>
        <v>1067</v>
      </c>
      <c r="I551" s="7">
        <f t="shared" si="208"/>
        <v>1432.6129334582943</v>
      </c>
      <c r="J551" s="7">
        <f t="shared" si="209"/>
        <v>-392929</v>
      </c>
    </row>
    <row r="552" spans="1:10" ht="16" hidden="1" outlineLevel="2" x14ac:dyDescent="0.2">
      <c r="A552" s="5" t="s">
        <v>832</v>
      </c>
      <c r="B552" s="3" t="s">
        <v>104</v>
      </c>
      <c r="C552" s="4" t="s">
        <v>829</v>
      </c>
      <c r="D552" t="s">
        <v>368</v>
      </c>
      <c r="E552" s="13" t="s">
        <v>1434</v>
      </c>
      <c r="F552">
        <f t="shared" si="205"/>
        <v>3</v>
      </c>
      <c r="G552" s="7">
        <f t="shared" si="206"/>
        <v>5499492</v>
      </c>
      <c r="H552" s="39">
        <f t="shared" si="207"/>
        <v>3206</v>
      </c>
      <c r="I552" s="7">
        <f t="shared" si="208"/>
        <v>1715.3749220212103</v>
      </c>
      <c r="J552" s="7">
        <f t="shared" si="209"/>
        <v>-1390214</v>
      </c>
    </row>
    <row r="553" spans="1:10" ht="16" hidden="1" outlineLevel="2" x14ac:dyDescent="0.2">
      <c r="A553" s="5" t="s">
        <v>835</v>
      </c>
      <c r="B553" s="3" t="s">
        <v>104</v>
      </c>
      <c r="C553" s="4" t="s">
        <v>829</v>
      </c>
      <c r="D553" t="s">
        <v>836</v>
      </c>
      <c r="E553" s="13" t="s">
        <v>1434</v>
      </c>
      <c r="F553">
        <f t="shared" si="205"/>
        <v>5</v>
      </c>
      <c r="G553" s="7">
        <f t="shared" si="206"/>
        <v>349760</v>
      </c>
      <c r="H553" s="39">
        <f t="shared" si="207"/>
        <v>3540</v>
      </c>
      <c r="I553" s="7">
        <f t="shared" si="208"/>
        <v>98.802259887005647</v>
      </c>
      <c r="J553" s="7">
        <f t="shared" si="209"/>
        <v>-958762</v>
      </c>
    </row>
    <row r="554" spans="1:10" ht="16" hidden="1" outlineLevel="2" x14ac:dyDescent="0.2">
      <c r="A554" s="5" t="s">
        <v>837</v>
      </c>
      <c r="B554" s="3" t="s">
        <v>104</v>
      </c>
      <c r="C554" s="4" t="s">
        <v>829</v>
      </c>
      <c r="D554" t="s">
        <v>838</v>
      </c>
      <c r="E554" s="13" t="s">
        <v>1434</v>
      </c>
      <c r="F554">
        <f t="shared" si="205"/>
        <v>5</v>
      </c>
      <c r="G554" s="7">
        <f t="shared" si="206"/>
        <v>0</v>
      </c>
      <c r="H554" s="39">
        <f t="shared" si="207"/>
        <v>1873</v>
      </c>
      <c r="I554" s="7">
        <f t="shared" si="208"/>
        <v>0</v>
      </c>
      <c r="J554" s="7">
        <f t="shared" si="209"/>
        <v>-692781</v>
      </c>
    </row>
    <row r="555" spans="1:10" ht="16" hidden="1" outlineLevel="2" x14ac:dyDescent="0.2">
      <c r="A555" s="5" t="s">
        <v>839</v>
      </c>
      <c r="B555" s="3" t="s">
        <v>104</v>
      </c>
      <c r="C555" s="4" t="s">
        <v>829</v>
      </c>
      <c r="D555" t="s">
        <v>829</v>
      </c>
      <c r="E555" s="13" t="s">
        <v>1434</v>
      </c>
      <c r="F555">
        <f t="shared" si="205"/>
        <v>5</v>
      </c>
      <c r="G555" s="7">
        <f t="shared" si="206"/>
        <v>15935562</v>
      </c>
      <c r="H555" s="39">
        <f t="shared" si="207"/>
        <v>3634</v>
      </c>
      <c r="I555" s="7">
        <f t="shared" si="208"/>
        <v>4385.1298844248759</v>
      </c>
      <c r="J555" s="7">
        <f t="shared" si="209"/>
        <v>-1330340</v>
      </c>
    </row>
    <row r="556" spans="1:10" ht="16" hidden="1" outlineLevel="2" x14ac:dyDescent="0.2">
      <c r="A556" s="5" t="s">
        <v>840</v>
      </c>
      <c r="B556" s="3" t="s">
        <v>104</v>
      </c>
      <c r="C556" s="4" t="s">
        <v>829</v>
      </c>
      <c r="D556" t="s">
        <v>841</v>
      </c>
      <c r="E556" s="13" t="s">
        <v>1434</v>
      </c>
      <c r="F556">
        <f t="shared" si="205"/>
        <v>4</v>
      </c>
      <c r="G556" s="7">
        <f t="shared" si="206"/>
        <v>1074433</v>
      </c>
      <c r="H556" s="39">
        <f t="shared" si="207"/>
        <v>925</v>
      </c>
      <c r="I556" s="7">
        <f t="shared" si="208"/>
        <v>1161.5491891891893</v>
      </c>
      <c r="J556" s="7">
        <f t="shared" si="209"/>
        <v>-271215</v>
      </c>
    </row>
    <row r="557" spans="1:10" ht="16" hidden="1" outlineLevel="2" x14ac:dyDescent="0.2">
      <c r="A557" s="5" t="s">
        <v>842</v>
      </c>
      <c r="B557" s="3" t="s">
        <v>104</v>
      </c>
      <c r="C557" s="4" t="s">
        <v>829</v>
      </c>
      <c r="D557" t="s">
        <v>843</v>
      </c>
      <c r="E557" s="13" t="s">
        <v>1434</v>
      </c>
      <c r="F557">
        <f t="shared" si="205"/>
        <v>4</v>
      </c>
      <c r="G557" s="7">
        <f t="shared" si="206"/>
        <v>0</v>
      </c>
      <c r="H557" s="39">
        <f t="shared" si="207"/>
        <v>770</v>
      </c>
      <c r="I557" s="7">
        <f t="shared" si="208"/>
        <v>0</v>
      </c>
      <c r="J557" s="7">
        <f t="shared" si="209"/>
        <v>-226241</v>
      </c>
    </row>
    <row r="558" spans="1:10" ht="16" hidden="1" outlineLevel="2" x14ac:dyDescent="0.2">
      <c r="A558" s="5" t="s">
        <v>844</v>
      </c>
      <c r="B558" s="3" t="s">
        <v>104</v>
      </c>
      <c r="C558" s="4" t="s">
        <v>829</v>
      </c>
      <c r="D558" t="s">
        <v>845</v>
      </c>
      <c r="E558" s="13" t="s">
        <v>1434</v>
      </c>
      <c r="F558">
        <f t="shared" si="205"/>
        <v>5</v>
      </c>
      <c r="G558" s="7">
        <f t="shared" si="206"/>
        <v>0</v>
      </c>
      <c r="H558" s="39">
        <f t="shared" si="207"/>
        <v>1664</v>
      </c>
      <c r="I558" s="7">
        <f t="shared" si="208"/>
        <v>0</v>
      </c>
      <c r="J558" s="7">
        <f t="shared" si="209"/>
        <v>-562615</v>
      </c>
    </row>
    <row r="559" spans="1:10" ht="16" outlineLevel="1" collapsed="1" x14ac:dyDescent="0.2">
      <c r="A559" s="5"/>
      <c r="B559" s="3"/>
      <c r="E559" s="22" t="s">
        <v>1581</v>
      </c>
      <c r="G559" s="7">
        <f>SUBTOTAL(9,G548:G558)</f>
        <v>37132477</v>
      </c>
      <c r="H559" s="39">
        <f>SUBTOTAL(9,H548:H558)</f>
        <v>24397</v>
      </c>
      <c r="J559" s="7">
        <f>SUBTOTAL(9,J548:J558)</f>
        <v>-7118458</v>
      </c>
    </row>
    <row r="560" spans="1:10" ht="16" hidden="1" outlineLevel="2" x14ac:dyDescent="0.2">
      <c r="A560" s="5" t="s">
        <v>175</v>
      </c>
      <c r="B560" s="3" t="s">
        <v>27</v>
      </c>
      <c r="C560" s="4" t="s">
        <v>164</v>
      </c>
      <c r="D560" t="s">
        <v>176</v>
      </c>
      <c r="E560" s="13" t="s">
        <v>1412</v>
      </c>
      <c r="F560">
        <f t="shared" ref="F560:F579" si="210">VLOOKUP($A560,data,5,FALSE)</f>
        <v>4</v>
      </c>
      <c r="G560" s="7">
        <f t="shared" ref="G560:G579" si="211">VLOOKUP($A560,data,6,FALSE)</f>
        <v>0</v>
      </c>
      <c r="H560" s="39">
        <f t="shared" ref="H560:H579" si="212">VLOOKUP($A560,data,7,FALSE)</f>
        <v>303</v>
      </c>
      <c r="I560" s="7">
        <f t="shared" ref="I560:I579" si="213">VLOOKUP($A560,data,8,FALSE)</f>
        <v>0</v>
      </c>
      <c r="J560" s="7">
        <f t="shared" ref="J560:J579" si="214">VLOOKUP($A560,data,9,FALSE)</f>
        <v>-141281</v>
      </c>
    </row>
    <row r="561" spans="1:10" ht="16" hidden="1" outlineLevel="2" x14ac:dyDescent="0.2">
      <c r="A561" s="5" t="s">
        <v>492</v>
      </c>
      <c r="B561" s="3" t="s">
        <v>104</v>
      </c>
      <c r="C561" s="4" t="s">
        <v>491</v>
      </c>
      <c r="D561" t="s">
        <v>493</v>
      </c>
      <c r="E561" s="13" t="s">
        <v>1412</v>
      </c>
      <c r="F561">
        <f t="shared" si="210"/>
        <v>4</v>
      </c>
      <c r="G561" s="7">
        <f t="shared" si="211"/>
        <v>344418</v>
      </c>
      <c r="H561" s="39">
        <f t="shared" si="212"/>
        <v>228</v>
      </c>
      <c r="I561" s="7">
        <f t="shared" si="213"/>
        <v>1510.6052631578948</v>
      </c>
      <c r="J561" s="7">
        <f t="shared" si="214"/>
        <v>-80674</v>
      </c>
    </row>
    <row r="562" spans="1:10" ht="16" hidden="1" outlineLevel="2" x14ac:dyDescent="0.2">
      <c r="A562" s="5" t="s">
        <v>494</v>
      </c>
      <c r="B562" s="3" t="s">
        <v>104</v>
      </c>
      <c r="C562" s="4" t="s">
        <v>491</v>
      </c>
      <c r="D562" t="s">
        <v>495</v>
      </c>
      <c r="E562" s="13" t="s">
        <v>1412</v>
      </c>
      <c r="F562">
        <f t="shared" si="210"/>
        <v>5</v>
      </c>
      <c r="G562" s="7">
        <f t="shared" si="211"/>
        <v>0</v>
      </c>
      <c r="H562" s="39">
        <f t="shared" si="212"/>
        <v>1343</v>
      </c>
      <c r="I562" s="7">
        <f t="shared" si="213"/>
        <v>0</v>
      </c>
      <c r="J562" s="7">
        <f t="shared" si="214"/>
        <v>-147437</v>
      </c>
    </row>
    <row r="563" spans="1:10" ht="16" hidden="1" outlineLevel="2" x14ac:dyDescent="0.2">
      <c r="A563" s="5" t="s">
        <v>496</v>
      </c>
      <c r="B563" s="3" t="s">
        <v>104</v>
      </c>
      <c r="C563" s="4" t="s">
        <v>491</v>
      </c>
      <c r="D563" t="s">
        <v>497</v>
      </c>
      <c r="E563" s="13" t="s">
        <v>1412</v>
      </c>
      <c r="F563">
        <f t="shared" si="210"/>
        <v>4</v>
      </c>
      <c r="G563" s="7">
        <f t="shared" si="211"/>
        <v>0</v>
      </c>
      <c r="H563" s="39">
        <f t="shared" si="212"/>
        <v>332</v>
      </c>
      <c r="I563" s="7">
        <f t="shared" si="213"/>
        <v>0</v>
      </c>
      <c r="J563" s="7">
        <f t="shared" si="214"/>
        <v>-126621</v>
      </c>
    </row>
    <row r="564" spans="1:10" ht="16" hidden="1" outlineLevel="2" x14ac:dyDescent="0.2">
      <c r="A564" s="5" t="s">
        <v>498</v>
      </c>
      <c r="B564" s="3" t="s">
        <v>104</v>
      </c>
      <c r="C564" s="4" t="s">
        <v>491</v>
      </c>
      <c r="D564" t="s">
        <v>499</v>
      </c>
      <c r="E564" s="13" t="s">
        <v>1412</v>
      </c>
      <c r="F564">
        <f t="shared" si="210"/>
        <v>4</v>
      </c>
      <c r="G564" s="7">
        <f t="shared" si="211"/>
        <v>0</v>
      </c>
      <c r="H564" s="39">
        <f t="shared" si="212"/>
        <v>589</v>
      </c>
      <c r="I564" s="7">
        <f t="shared" si="213"/>
        <v>0</v>
      </c>
      <c r="J564" s="7">
        <f t="shared" si="214"/>
        <v>-151007</v>
      </c>
    </row>
    <row r="565" spans="1:10" ht="16" hidden="1" outlineLevel="2" x14ac:dyDescent="0.2">
      <c r="A565" s="5" t="s">
        <v>500</v>
      </c>
      <c r="B565" s="3" t="s">
        <v>104</v>
      </c>
      <c r="C565" s="4" t="s">
        <v>491</v>
      </c>
      <c r="D565" t="s">
        <v>411</v>
      </c>
      <c r="E565" s="13" t="s">
        <v>1412</v>
      </c>
      <c r="F565">
        <f t="shared" si="210"/>
        <v>5</v>
      </c>
      <c r="G565" s="7">
        <f t="shared" si="211"/>
        <v>0</v>
      </c>
      <c r="H565" s="39">
        <f t="shared" si="212"/>
        <v>566</v>
      </c>
      <c r="I565" s="7">
        <f t="shared" si="213"/>
        <v>0</v>
      </c>
      <c r="J565" s="7">
        <f t="shared" si="214"/>
        <v>-66764</v>
      </c>
    </row>
    <row r="566" spans="1:10" ht="16" hidden="1" outlineLevel="2" x14ac:dyDescent="0.2">
      <c r="A566" s="5" t="s">
        <v>501</v>
      </c>
      <c r="B566" s="3" t="s">
        <v>104</v>
      </c>
      <c r="C566" s="4" t="s">
        <v>491</v>
      </c>
      <c r="D566" t="s">
        <v>502</v>
      </c>
      <c r="E566" s="13" t="s">
        <v>1412</v>
      </c>
      <c r="F566">
        <f t="shared" si="210"/>
        <v>5</v>
      </c>
      <c r="G566" s="7">
        <f t="shared" si="211"/>
        <v>1701468</v>
      </c>
      <c r="H566" s="39">
        <f t="shared" si="212"/>
        <v>1309</v>
      </c>
      <c r="I566" s="7">
        <f t="shared" si="213"/>
        <v>1299.8227654698244</v>
      </c>
      <c r="J566" s="7">
        <f t="shared" si="214"/>
        <v>-407062</v>
      </c>
    </row>
    <row r="567" spans="1:10" ht="16" hidden="1" outlineLevel="2" x14ac:dyDescent="0.2">
      <c r="A567" s="5" t="s">
        <v>503</v>
      </c>
      <c r="B567" s="3" t="s">
        <v>104</v>
      </c>
      <c r="C567" s="4" t="s">
        <v>491</v>
      </c>
      <c r="D567" t="s">
        <v>491</v>
      </c>
      <c r="E567" s="13" t="s">
        <v>1412</v>
      </c>
      <c r="F567">
        <f t="shared" si="210"/>
        <v>5</v>
      </c>
      <c r="G567" s="7">
        <f t="shared" si="211"/>
        <v>960247</v>
      </c>
      <c r="H567" s="39">
        <f t="shared" si="212"/>
        <v>457</v>
      </c>
      <c r="I567" s="7">
        <f t="shared" si="213"/>
        <v>2101.1969365426694</v>
      </c>
      <c r="J567" s="7">
        <f t="shared" si="214"/>
        <v>-187810</v>
      </c>
    </row>
    <row r="568" spans="1:10" ht="16" hidden="1" outlineLevel="2" x14ac:dyDescent="0.2">
      <c r="A568" s="5" t="s">
        <v>504</v>
      </c>
      <c r="B568" s="3" t="s">
        <v>104</v>
      </c>
      <c r="C568" s="4" t="s">
        <v>491</v>
      </c>
      <c r="D568" t="s">
        <v>505</v>
      </c>
      <c r="E568" s="13" t="s">
        <v>1412</v>
      </c>
      <c r="F568">
        <f t="shared" si="210"/>
        <v>5</v>
      </c>
      <c r="G568" s="7">
        <f t="shared" si="211"/>
        <v>816491</v>
      </c>
      <c r="H568" s="39">
        <f t="shared" si="212"/>
        <v>1892</v>
      </c>
      <c r="I568" s="7">
        <f t="shared" si="213"/>
        <v>431.54915433403806</v>
      </c>
      <c r="J568" s="7">
        <f t="shared" si="214"/>
        <v>-837526</v>
      </c>
    </row>
    <row r="569" spans="1:10" ht="16" hidden="1" outlineLevel="2" x14ac:dyDescent="0.2">
      <c r="A569" s="5" t="s">
        <v>506</v>
      </c>
      <c r="B569" s="3" t="s">
        <v>104</v>
      </c>
      <c r="C569" s="4" t="s">
        <v>491</v>
      </c>
      <c r="D569" t="s">
        <v>507</v>
      </c>
      <c r="E569" s="13" t="s">
        <v>1412</v>
      </c>
      <c r="F569">
        <f t="shared" si="210"/>
        <v>4</v>
      </c>
      <c r="G569" s="7">
        <f t="shared" si="211"/>
        <v>96117</v>
      </c>
      <c r="H569" s="39">
        <f t="shared" si="212"/>
        <v>402</v>
      </c>
      <c r="I569" s="7">
        <f t="shared" si="213"/>
        <v>239.09701492537314</v>
      </c>
      <c r="J569" s="7">
        <f t="shared" si="214"/>
        <v>-86102</v>
      </c>
    </row>
    <row r="570" spans="1:10" ht="16" hidden="1" outlineLevel="2" x14ac:dyDescent="0.2">
      <c r="A570" s="5" t="s">
        <v>508</v>
      </c>
      <c r="B570" s="3" t="s">
        <v>104</v>
      </c>
      <c r="C570" s="4" t="s">
        <v>491</v>
      </c>
      <c r="D570" t="s">
        <v>509</v>
      </c>
      <c r="E570" s="13" t="s">
        <v>1412</v>
      </c>
      <c r="F570">
        <f t="shared" si="210"/>
        <v>5</v>
      </c>
      <c r="G570" s="7">
        <f t="shared" si="211"/>
        <v>0</v>
      </c>
      <c r="H570" s="39">
        <f t="shared" si="212"/>
        <v>1883</v>
      </c>
      <c r="I570" s="7">
        <f t="shared" si="213"/>
        <v>0</v>
      </c>
      <c r="J570" s="7">
        <f t="shared" si="214"/>
        <v>-285369</v>
      </c>
    </row>
    <row r="571" spans="1:10" ht="16" hidden="1" outlineLevel="2" x14ac:dyDescent="0.2">
      <c r="A571" s="5" t="s">
        <v>714</v>
      </c>
      <c r="B571" s="3" t="s">
        <v>367</v>
      </c>
      <c r="C571" s="4" t="s">
        <v>697</v>
      </c>
      <c r="D571" t="s">
        <v>715</v>
      </c>
      <c r="E571" s="13" t="s">
        <v>1412</v>
      </c>
      <c r="F571">
        <f t="shared" si="210"/>
        <v>5</v>
      </c>
      <c r="G571" s="7">
        <f t="shared" si="211"/>
        <v>513027</v>
      </c>
      <c r="H571" s="39">
        <f t="shared" si="212"/>
        <v>759</v>
      </c>
      <c r="I571" s="7">
        <f t="shared" si="213"/>
        <v>675.92490118577075</v>
      </c>
      <c r="J571" s="7">
        <f t="shared" si="214"/>
        <v>-185205</v>
      </c>
    </row>
    <row r="572" spans="1:10" ht="16" hidden="1" outlineLevel="2" x14ac:dyDescent="0.2">
      <c r="A572" s="5" t="s">
        <v>716</v>
      </c>
      <c r="B572" s="3" t="s">
        <v>367</v>
      </c>
      <c r="C572" s="4" t="s">
        <v>697</v>
      </c>
      <c r="D572" t="s">
        <v>717</v>
      </c>
      <c r="E572" s="13" t="s">
        <v>1412</v>
      </c>
      <c r="F572">
        <f t="shared" si="210"/>
        <v>5</v>
      </c>
      <c r="G572" s="7">
        <f t="shared" si="211"/>
        <v>966152</v>
      </c>
      <c r="H572" s="39">
        <f t="shared" si="212"/>
        <v>1767</v>
      </c>
      <c r="I572" s="7">
        <f t="shared" si="213"/>
        <v>546.77532541029996</v>
      </c>
      <c r="J572" s="7">
        <f t="shared" si="214"/>
        <v>-348023</v>
      </c>
    </row>
    <row r="573" spans="1:10" ht="16" hidden="1" outlineLevel="2" x14ac:dyDescent="0.2">
      <c r="A573" s="5" t="s">
        <v>849</v>
      </c>
      <c r="B573" s="3" t="s">
        <v>367</v>
      </c>
      <c r="C573" s="4" t="s">
        <v>846</v>
      </c>
      <c r="D573" t="s">
        <v>850</v>
      </c>
      <c r="E573" s="13" t="s">
        <v>1412</v>
      </c>
      <c r="F573">
        <f t="shared" si="210"/>
        <v>4</v>
      </c>
      <c r="G573" s="7">
        <f t="shared" si="211"/>
        <v>0</v>
      </c>
      <c r="H573" s="39">
        <f t="shared" si="212"/>
        <v>332</v>
      </c>
      <c r="I573" s="7">
        <f t="shared" si="213"/>
        <v>0</v>
      </c>
      <c r="J573" s="7">
        <f t="shared" si="214"/>
        <v>-144194</v>
      </c>
    </row>
    <row r="574" spans="1:10" ht="16" hidden="1" outlineLevel="2" x14ac:dyDescent="0.2">
      <c r="A574" s="5" t="s">
        <v>851</v>
      </c>
      <c r="B574" s="3" t="s">
        <v>367</v>
      </c>
      <c r="C574" s="4" t="s">
        <v>846</v>
      </c>
      <c r="D574" t="s">
        <v>852</v>
      </c>
      <c r="E574" s="13" t="s">
        <v>1412</v>
      </c>
      <c r="F574">
        <f t="shared" si="210"/>
        <v>4</v>
      </c>
      <c r="G574" s="7">
        <f t="shared" si="211"/>
        <v>0</v>
      </c>
      <c r="H574" s="39">
        <f t="shared" si="212"/>
        <v>300</v>
      </c>
      <c r="I574" s="7">
        <f t="shared" si="213"/>
        <v>0</v>
      </c>
      <c r="J574" s="7">
        <f t="shared" si="214"/>
        <v>-190868</v>
      </c>
    </row>
    <row r="575" spans="1:10" ht="16" hidden="1" outlineLevel="2" x14ac:dyDescent="0.2">
      <c r="A575" s="5" t="s">
        <v>855</v>
      </c>
      <c r="B575" s="3" t="s">
        <v>367</v>
      </c>
      <c r="C575" s="4" t="s">
        <v>846</v>
      </c>
      <c r="D575" t="s">
        <v>856</v>
      </c>
      <c r="E575" s="13" t="s">
        <v>1412</v>
      </c>
      <c r="F575">
        <f t="shared" si="210"/>
        <v>4</v>
      </c>
      <c r="G575" s="7">
        <f t="shared" si="211"/>
        <v>0</v>
      </c>
      <c r="H575" s="39">
        <f t="shared" si="212"/>
        <v>338</v>
      </c>
      <c r="I575" s="7">
        <f t="shared" si="213"/>
        <v>0</v>
      </c>
      <c r="J575" s="7">
        <f t="shared" si="214"/>
        <v>-82838</v>
      </c>
    </row>
    <row r="576" spans="1:10" ht="16" hidden="1" outlineLevel="2" x14ac:dyDescent="0.2">
      <c r="A576" s="5" t="s">
        <v>859</v>
      </c>
      <c r="B576" s="3" t="s">
        <v>367</v>
      </c>
      <c r="C576" s="4" t="s">
        <v>846</v>
      </c>
      <c r="D576" t="s">
        <v>860</v>
      </c>
      <c r="E576" s="13" t="s">
        <v>1412</v>
      </c>
      <c r="F576">
        <f t="shared" si="210"/>
        <v>5</v>
      </c>
      <c r="G576" s="7">
        <f t="shared" si="211"/>
        <v>397558</v>
      </c>
      <c r="H576" s="39">
        <f t="shared" si="212"/>
        <v>1705</v>
      </c>
      <c r="I576" s="7">
        <f t="shared" si="213"/>
        <v>233.17184750733136</v>
      </c>
      <c r="J576" s="7">
        <f t="shared" si="214"/>
        <v>-431953</v>
      </c>
    </row>
    <row r="577" spans="1:10" ht="16" hidden="1" outlineLevel="2" x14ac:dyDescent="0.2">
      <c r="A577" s="5" t="s">
        <v>861</v>
      </c>
      <c r="B577" s="3" t="s">
        <v>367</v>
      </c>
      <c r="C577" s="4" t="s">
        <v>846</v>
      </c>
      <c r="D577" t="s">
        <v>862</v>
      </c>
      <c r="E577" s="13" t="s">
        <v>1412</v>
      </c>
      <c r="F577">
        <f t="shared" si="210"/>
        <v>4</v>
      </c>
      <c r="G577" s="7">
        <f t="shared" si="211"/>
        <v>0</v>
      </c>
      <c r="H577" s="39">
        <f t="shared" si="212"/>
        <v>761</v>
      </c>
      <c r="I577" s="7">
        <f t="shared" si="213"/>
        <v>0</v>
      </c>
      <c r="J577" s="7">
        <f t="shared" si="214"/>
        <v>-215711</v>
      </c>
    </row>
    <row r="578" spans="1:10" ht="16" hidden="1" outlineLevel="2" x14ac:dyDescent="0.2">
      <c r="A578" s="5" t="s">
        <v>865</v>
      </c>
      <c r="B578" s="3" t="s">
        <v>367</v>
      </c>
      <c r="C578" s="4" t="s">
        <v>846</v>
      </c>
      <c r="D578" t="s">
        <v>866</v>
      </c>
      <c r="E578" s="13" t="s">
        <v>1412</v>
      </c>
      <c r="F578">
        <f t="shared" si="210"/>
        <v>4</v>
      </c>
      <c r="G578" s="7">
        <f t="shared" si="211"/>
        <v>0</v>
      </c>
      <c r="H578" s="39">
        <f t="shared" si="212"/>
        <v>460</v>
      </c>
      <c r="I578" s="7">
        <f t="shared" si="213"/>
        <v>0</v>
      </c>
      <c r="J578" s="7">
        <f t="shared" si="214"/>
        <v>-143902</v>
      </c>
    </row>
    <row r="579" spans="1:10" ht="16" hidden="1" outlineLevel="2" x14ac:dyDescent="0.2">
      <c r="A579" s="5" t="s">
        <v>867</v>
      </c>
      <c r="B579" s="3" t="s">
        <v>367</v>
      </c>
      <c r="C579" s="4" t="s">
        <v>846</v>
      </c>
      <c r="D579" t="s">
        <v>868</v>
      </c>
      <c r="E579" s="13" t="s">
        <v>1412</v>
      </c>
      <c r="F579">
        <f t="shared" si="210"/>
        <v>4</v>
      </c>
      <c r="G579" s="7">
        <f t="shared" si="211"/>
        <v>0</v>
      </c>
      <c r="H579" s="39">
        <f t="shared" si="212"/>
        <v>447</v>
      </c>
      <c r="I579" s="7">
        <f t="shared" si="213"/>
        <v>0</v>
      </c>
      <c r="J579" s="7">
        <f t="shared" si="214"/>
        <v>-189702</v>
      </c>
    </row>
    <row r="580" spans="1:10" ht="16" outlineLevel="1" collapsed="1" x14ac:dyDescent="0.2">
      <c r="A580" s="5"/>
      <c r="B580" s="3"/>
      <c r="E580" s="22" t="s">
        <v>1582</v>
      </c>
      <c r="G580" s="7">
        <f>SUBTOTAL(9,G560:G579)</f>
        <v>5795478</v>
      </c>
      <c r="H580" s="39">
        <f>SUBTOTAL(9,H560:H579)</f>
        <v>16173</v>
      </c>
      <c r="J580" s="7">
        <f>SUBTOTAL(9,J560:J579)</f>
        <v>-4450049</v>
      </c>
    </row>
    <row r="581" spans="1:10" ht="16" hidden="1" outlineLevel="2" x14ac:dyDescent="0.2">
      <c r="A581" s="5" t="s">
        <v>54</v>
      </c>
      <c r="B581" s="3" t="s">
        <v>27</v>
      </c>
      <c r="C581" s="4" t="s">
        <v>53</v>
      </c>
      <c r="D581" t="s">
        <v>55</v>
      </c>
      <c r="E581" s="13" t="s">
        <v>1405</v>
      </c>
      <c r="F581">
        <f t="shared" ref="F581:F601" si="215">VLOOKUP($A581,data,5,FALSE)</f>
        <v>5</v>
      </c>
      <c r="G581" s="7">
        <f t="shared" ref="G581:G601" si="216">VLOOKUP($A581,data,6,FALSE)</f>
        <v>0</v>
      </c>
      <c r="H581" s="39">
        <f t="shared" ref="H581:H601" si="217">VLOOKUP($A581,data,7,FALSE)</f>
        <v>1334</v>
      </c>
      <c r="I581" s="7">
        <f t="shared" ref="I581:I601" si="218">VLOOKUP($A581,data,8,FALSE)</f>
        <v>0</v>
      </c>
      <c r="J581" s="7">
        <f t="shared" ref="J581:J601" si="219">VLOOKUP($A581,data,9,FALSE)</f>
        <v>-358326</v>
      </c>
    </row>
    <row r="582" spans="1:10" ht="16" hidden="1" outlineLevel="2" x14ac:dyDescent="0.2">
      <c r="A582" s="5" t="s">
        <v>58</v>
      </c>
      <c r="B582" s="3" t="s">
        <v>27</v>
      </c>
      <c r="C582" s="4" t="s">
        <v>53</v>
      </c>
      <c r="D582" t="s">
        <v>59</v>
      </c>
      <c r="E582" s="13" t="s">
        <v>1405</v>
      </c>
      <c r="F582">
        <f t="shared" si="215"/>
        <v>4</v>
      </c>
      <c r="G582" s="7">
        <f t="shared" si="216"/>
        <v>0</v>
      </c>
      <c r="H582" s="39">
        <f t="shared" si="217"/>
        <v>637</v>
      </c>
      <c r="I582" s="7">
        <f t="shared" si="218"/>
        <v>0</v>
      </c>
      <c r="J582" s="7">
        <f t="shared" si="219"/>
        <v>-472186</v>
      </c>
    </row>
    <row r="583" spans="1:10" ht="16" hidden="1" outlineLevel="2" x14ac:dyDescent="0.2">
      <c r="A583" s="5" t="s">
        <v>60</v>
      </c>
      <c r="B583" s="3" t="s">
        <v>27</v>
      </c>
      <c r="C583" s="4" t="s">
        <v>53</v>
      </c>
      <c r="D583" t="s">
        <v>61</v>
      </c>
      <c r="E583" s="13" t="s">
        <v>1405</v>
      </c>
      <c r="F583">
        <f t="shared" si="215"/>
        <v>5</v>
      </c>
      <c r="G583" s="7">
        <f t="shared" si="216"/>
        <v>0</v>
      </c>
      <c r="H583" s="39">
        <f t="shared" si="217"/>
        <v>1411</v>
      </c>
      <c r="I583" s="7">
        <f t="shared" si="218"/>
        <v>0</v>
      </c>
      <c r="J583" s="7">
        <f t="shared" si="219"/>
        <v>-363048</v>
      </c>
    </row>
    <row r="584" spans="1:10" ht="16" hidden="1" outlineLevel="2" x14ac:dyDescent="0.2">
      <c r="A584" s="5" t="s">
        <v>62</v>
      </c>
      <c r="B584" s="3" t="s">
        <v>27</v>
      </c>
      <c r="C584" s="4" t="s">
        <v>53</v>
      </c>
      <c r="D584" t="s">
        <v>63</v>
      </c>
      <c r="E584" s="13" t="s">
        <v>1405</v>
      </c>
      <c r="F584">
        <f t="shared" si="215"/>
        <v>5</v>
      </c>
      <c r="G584" s="7">
        <f t="shared" si="216"/>
        <v>3408897</v>
      </c>
      <c r="H584" s="39">
        <f t="shared" si="217"/>
        <v>1672</v>
      </c>
      <c r="I584" s="7">
        <f t="shared" si="218"/>
        <v>2038.813995215311</v>
      </c>
      <c r="J584" s="7">
        <f t="shared" si="219"/>
        <v>-426650</v>
      </c>
    </row>
    <row r="585" spans="1:10" ht="16" hidden="1" outlineLevel="2" x14ac:dyDescent="0.2">
      <c r="A585" s="5" t="s">
        <v>66</v>
      </c>
      <c r="B585" s="3" t="s">
        <v>27</v>
      </c>
      <c r="C585" s="4" t="s">
        <v>53</v>
      </c>
      <c r="D585" t="s">
        <v>67</v>
      </c>
      <c r="E585" s="13" t="s">
        <v>1405</v>
      </c>
      <c r="F585">
        <f t="shared" si="215"/>
        <v>4</v>
      </c>
      <c r="G585" s="7">
        <f t="shared" si="216"/>
        <v>0</v>
      </c>
      <c r="H585" s="39">
        <f t="shared" si="217"/>
        <v>461</v>
      </c>
      <c r="I585" s="7">
        <f t="shared" si="218"/>
        <v>0</v>
      </c>
      <c r="J585" s="7">
        <f t="shared" si="219"/>
        <v>-197972</v>
      </c>
    </row>
    <row r="586" spans="1:10" ht="16" hidden="1" outlineLevel="2" x14ac:dyDescent="0.2">
      <c r="A586" s="5" t="s">
        <v>68</v>
      </c>
      <c r="B586" s="3" t="s">
        <v>27</v>
      </c>
      <c r="C586" s="4" t="s">
        <v>53</v>
      </c>
      <c r="D586" t="s">
        <v>69</v>
      </c>
      <c r="E586" s="13" t="s">
        <v>1405</v>
      </c>
      <c r="F586">
        <f t="shared" si="215"/>
        <v>4</v>
      </c>
      <c r="G586" s="7">
        <f t="shared" si="216"/>
        <v>2498599</v>
      </c>
      <c r="H586" s="39">
        <f t="shared" si="217"/>
        <v>1412</v>
      </c>
      <c r="I586" s="7">
        <f t="shared" si="218"/>
        <v>1769.5460339943343</v>
      </c>
      <c r="J586" s="7">
        <f t="shared" si="219"/>
        <v>-392527</v>
      </c>
    </row>
    <row r="587" spans="1:10" ht="16" hidden="1" outlineLevel="2" x14ac:dyDescent="0.2">
      <c r="A587" s="5" t="s">
        <v>76</v>
      </c>
      <c r="B587" s="3" t="s">
        <v>27</v>
      </c>
      <c r="C587" s="4" t="s">
        <v>53</v>
      </c>
      <c r="D587" t="s">
        <v>77</v>
      </c>
      <c r="E587" s="13" t="s">
        <v>1405</v>
      </c>
      <c r="F587">
        <f t="shared" si="215"/>
        <v>5</v>
      </c>
      <c r="G587" s="7">
        <f t="shared" si="216"/>
        <v>2088193</v>
      </c>
      <c r="H587" s="39">
        <f t="shared" si="217"/>
        <v>1557</v>
      </c>
      <c r="I587" s="7">
        <f t="shared" si="218"/>
        <v>1341.1644187540142</v>
      </c>
      <c r="J587" s="7">
        <f t="shared" si="219"/>
        <v>-407123</v>
      </c>
    </row>
    <row r="588" spans="1:10" ht="16" hidden="1" outlineLevel="2" x14ac:dyDescent="0.2">
      <c r="A588" s="5" t="s">
        <v>165</v>
      </c>
      <c r="B588" s="3" t="s">
        <v>27</v>
      </c>
      <c r="C588" s="4" t="s">
        <v>164</v>
      </c>
      <c r="D588" t="s">
        <v>166</v>
      </c>
      <c r="E588" s="13" t="s">
        <v>1405</v>
      </c>
      <c r="F588">
        <f t="shared" si="215"/>
        <v>4</v>
      </c>
      <c r="G588" s="7">
        <f t="shared" si="216"/>
        <v>0</v>
      </c>
      <c r="H588" s="39">
        <f t="shared" si="217"/>
        <v>543</v>
      </c>
      <c r="I588" s="7">
        <f t="shared" si="218"/>
        <v>0</v>
      </c>
      <c r="J588" s="7">
        <f t="shared" si="219"/>
        <v>-167109</v>
      </c>
    </row>
    <row r="589" spans="1:10" ht="16" hidden="1" outlineLevel="2" x14ac:dyDescent="0.2">
      <c r="A589" s="5" t="s">
        <v>167</v>
      </c>
      <c r="B589" s="3" t="s">
        <v>27</v>
      </c>
      <c r="C589" s="4" t="s">
        <v>164</v>
      </c>
      <c r="D589" t="s">
        <v>168</v>
      </c>
      <c r="E589" s="13" t="s">
        <v>1405</v>
      </c>
      <c r="F589">
        <f t="shared" si="215"/>
        <v>5</v>
      </c>
      <c r="G589" s="7">
        <f t="shared" si="216"/>
        <v>1329041</v>
      </c>
      <c r="H589" s="39">
        <f t="shared" si="217"/>
        <v>762</v>
      </c>
      <c r="I589" s="7">
        <f t="shared" si="218"/>
        <v>1744.1482939632547</v>
      </c>
      <c r="J589" s="7">
        <f t="shared" si="219"/>
        <v>-173345</v>
      </c>
    </row>
    <row r="590" spans="1:10" ht="16" hidden="1" outlineLevel="2" x14ac:dyDescent="0.2">
      <c r="A590" s="5" t="s">
        <v>169</v>
      </c>
      <c r="B590" s="3" t="s">
        <v>27</v>
      </c>
      <c r="C590" s="4" t="s">
        <v>164</v>
      </c>
      <c r="D590" t="s">
        <v>170</v>
      </c>
      <c r="E590" s="13" t="s">
        <v>1405</v>
      </c>
      <c r="F590">
        <f t="shared" si="215"/>
        <v>4</v>
      </c>
      <c r="G590" s="7">
        <f t="shared" si="216"/>
        <v>184160</v>
      </c>
      <c r="H590" s="39">
        <f t="shared" si="217"/>
        <v>949</v>
      </c>
      <c r="I590" s="7">
        <f t="shared" si="218"/>
        <v>194.05690200210748</v>
      </c>
      <c r="J590" s="7">
        <f t="shared" si="219"/>
        <v>-453173</v>
      </c>
    </row>
    <row r="591" spans="1:10" ht="16" hidden="1" outlineLevel="2" x14ac:dyDescent="0.2">
      <c r="A591" s="5" t="s">
        <v>171</v>
      </c>
      <c r="B591" s="3" t="s">
        <v>27</v>
      </c>
      <c r="C591" s="4" t="s">
        <v>164</v>
      </c>
      <c r="D591" t="s">
        <v>172</v>
      </c>
      <c r="E591" s="13" t="s">
        <v>1405</v>
      </c>
      <c r="F591">
        <f t="shared" si="215"/>
        <v>4</v>
      </c>
      <c r="G591" s="7">
        <f t="shared" si="216"/>
        <v>321995</v>
      </c>
      <c r="H591" s="39">
        <f t="shared" si="217"/>
        <v>768</v>
      </c>
      <c r="I591" s="7">
        <f t="shared" si="218"/>
        <v>419.26432291666669</v>
      </c>
      <c r="J591" s="7">
        <f t="shared" si="219"/>
        <v>-253894</v>
      </c>
    </row>
    <row r="592" spans="1:10" ht="16" hidden="1" outlineLevel="2" x14ac:dyDescent="0.2">
      <c r="A592" s="5" t="s">
        <v>173</v>
      </c>
      <c r="B592" s="3" t="s">
        <v>27</v>
      </c>
      <c r="C592" s="4" t="s">
        <v>164</v>
      </c>
      <c r="D592" t="s">
        <v>174</v>
      </c>
      <c r="E592" s="13" t="s">
        <v>1405</v>
      </c>
      <c r="F592">
        <f t="shared" si="215"/>
        <v>4</v>
      </c>
      <c r="G592" s="7">
        <f t="shared" si="216"/>
        <v>3512191</v>
      </c>
      <c r="H592" s="39">
        <f t="shared" si="217"/>
        <v>1627</v>
      </c>
      <c r="I592" s="7">
        <f t="shared" si="218"/>
        <v>2158.6914566687155</v>
      </c>
      <c r="J592" s="7">
        <f t="shared" si="219"/>
        <v>-650094</v>
      </c>
    </row>
    <row r="593" spans="1:10" ht="16" hidden="1" outlineLevel="2" x14ac:dyDescent="0.2">
      <c r="A593" s="5" t="s">
        <v>177</v>
      </c>
      <c r="B593" s="3" t="s">
        <v>27</v>
      </c>
      <c r="C593" s="4" t="s">
        <v>164</v>
      </c>
      <c r="D593" t="s">
        <v>178</v>
      </c>
      <c r="E593" s="13" t="s">
        <v>1405</v>
      </c>
      <c r="F593">
        <f t="shared" si="215"/>
        <v>4</v>
      </c>
      <c r="G593" s="7">
        <f t="shared" si="216"/>
        <v>1154444</v>
      </c>
      <c r="H593" s="39">
        <f t="shared" si="217"/>
        <v>729</v>
      </c>
      <c r="I593" s="7">
        <f t="shared" si="218"/>
        <v>1583.5994513031551</v>
      </c>
      <c r="J593" s="7">
        <f t="shared" si="219"/>
        <v>-199748</v>
      </c>
    </row>
    <row r="594" spans="1:10" ht="16" hidden="1" outlineLevel="2" x14ac:dyDescent="0.2">
      <c r="A594" s="5" t="s">
        <v>225</v>
      </c>
      <c r="B594" s="3" t="s">
        <v>27</v>
      </c>
      <c r="C594" s="4" t="s">
        <v>222</v>
      </c>
      <c r="D594" t="s">
        <v>226</v>
      </c>
      <c r="E594" s="13" t="s">
        <v>1405</v>
      </c>
      <c r="F594">
        <f t="shared" si="215"/>
        <v>5</v>
      </c>
      <c r="G594" s="7">
        <f t="shared" si="216"/>
        <v>0</v>
      </c>
      <c r="H594" s="39">
        <f t="shared" si="217"/>
        <v>222</v>
      </c>
      <c r="I594" s="7">
        <f t="shared" si="218"/>
        <v>0</v>
      </c>
      <c r="J594" s="7">
        <f t="shared" si="219"/>
        <v>-213281</v>
      </c>
    </row>
    <row r="595" spans="1:10" ht="16" hidden="1" outlineLevel="2" x14ac:dyDescent="0.2">
      <c r="A595" s="5" t="s">
        <v>231</v>
      </c>
      <c r="B595" s="3" t="s">
        <v>27</v>
      </c>
      <c r="C595" s="4" t="s">
        <v>222</v>
      </c>
      <c r="D595" t="s">
        <v>232</v>
      </c>
      <c r="E595" s="13" t="s">
        <v>1405</v>
      </c>
      <c r="F595">
        <f t="shared" si="215"/>
        <v>4</v>
      </c>
      <c r="G595" s="7">
        <f t="shared" si="216"/>
        <v>0</v>
      </c>
      <c r="H595" s="39">
        <f t="shared" si="217"/>
        <v>261</v>
      </c>
      <c r="I595" s="7">
        <f t="shared" si="218"/>
        <v>0</v>
      </c>
      <c r="J595" s="7">
        <f t="shared" si="219"/>
        <v>-111208</v>
      </c>
    </row>
    <row r="596" spans="1:10" ht="16" hidden="1" outlineLevel="2" x14ac:dyDescent="0.2">
      <c r="A596" s="5" t="s">
        <v>233</v>
      </c>
      <c r="B596" s="3" t="s">
        <v>27</v>
      </c>
      <c r="C596" s="4" t="s">
        <v>222</v>
      </c>
      <c r="D596" t="s">
        <v>234</v>
      </c>
      <c r="E596" s="13" t="s">
        <v>1405</v>
      </c>
      <c r="F596">
        <f t="shared" si="215"/>
        <v>4</v>
      </c>
      <c r="G596" s="7">
        <f t="shared" si="216"/>
        <v>0</v>
      </c>
      <c r="H596" s="39">
        <f t="shared" si="217"/>
        <v>317</v>
      </c>
      <c r="I596" s="7">
        <f t="shared" si="218"/>
        <v>0</v>
      </c>
      <c r="J596" s="7">
        <f t="shared" si="219"/>
        <v>-155719</v>
      </c>
    </row>
    <row r="597" spans="1:10" ht="16" hidden="1" outlineLevel="2" x14ac:dyDescent="0.2">
      <c r="A597" s="5" t="s">
        <v>239</v>
      </c>
      <c r="B597" s="3" t="s">
        <v>27</v>
      </c>
      <c r="C597" s="4" t="s">
        <v>222</v>
      </c>
      <c r="D597" t="s">
        <v>240</v>
      </c>
      <c r="E597" s="13" t="s">
        <v>1405</v>
      </c>
      <c r="F597">
        <f t="shared" si="215"/>
        <v>4</v>
      </c>
      <c r="G597" s="7">
        <f t="shared" si="216"/>
        <v>2861513</v>
      </c>
      <c r="H597" s="39">
        <f t="shared" si="217"/>
        <v>1064</v>
      </c>
      <c r="I597" s="7">
        <f t="shared" si="218"/>
        <v>2689.3919172932333</v>
      </c>
      <c r="J597" s="7">
        <f t="shared" si="219"/>
        <v>-441768</v>
      </c>
    </row>
    <row r="598" spans="1:10" ht="16" hidden="1" outlineLevel="2" x14ac:dyDescent="0.2">
      <c r="A598" s="5" t="s">
        <v>245</v>
      </c>
      <c r="B598" s="3" t="s">
        <v>27</v>
      </c>
      <c r="C598" s="4" t="s">
        <v>222</v>
      </c>
      <c r="D598" t="s">
        <v>246</v>
      </c>
      <c r="E598" s="13" t="s">
        <v>1405</v>
      </c>
      <c r="F598">
        <f t="shared" si="215"/>
        <v>4</v>
      </c>
      <c r="G598" s="7">
        <f t="shared" si="216"/>
        <v>0</v>
      </c>
      <c r="H598" s="39">
        <f t="shared" si="217"/>
        <v>866</v>
      </c>
      <c r="I598" s="7">
        <f t="shared" si="218"/>
        <v>0</v>
      </c>
      <c r="J598" s="7">
        <f t="shared" si="219"/>
        <v>-540065</v>
      </c>
    </row>
    <row r="599" spans="1:10" ht="16" hidden="1" outlineLevel="2" x14ac:dyDescent="0.2">
      <c r="A599" s="5" t="s">
        <v>847</v>
      </c>
      <c r="B599" s="3" t="s">
        <v>367</v>
      </c>
      <c r="C599" s="4" t="s">
        <v>846</v>
      </c>
      <c r="D599" t="s">
        <v>848</v>
      </c>
      <c r="E599" s="13" t="s">
        <v>1405</v>
      </c>
      <c r="F599">
        <f t="shared" si="215"/>
        <v>4</v>
      </c>
      <c r="G599" s="7">
        <f t="shared" si="216"/>
        <v>0</v>
      </c>
      <c r="H599" s="39">
        <f t="shared" si="217"/>
        <v>327</v>
      </c>
      <c r="I599" s="7">
        <f t="shared" si="218"/>
        <v>0</v>
      </c>
      <c r="J599" s="7">
        <f t="shared" si="219"/>
        <v>-140966</v>
      </c>
    </row>
    <row r="600" spans="1:10" ht="16" hidden="1" outlineLevel="2" x14ac:dyDescent="0.2">
      <c r="A600" s="5" t="s">
        <v>857</v>
      </c>
      <c r="B600" s="3" t="s">
        <v>367</v>
      </c>
      <c r="C600" s="4" t="s">
        <v>846</v>
      </c>
      <c r="D600" t="s">
        <v>858</v>
      </c>
      <c r="E600" s="13" t="s">
        <v>1405</v>
      </c>
      <c r="F600">
        <f t="shared" si="215"/>
        <v>4</v>
      </c>
      <c r="G600" s="7">
        <f t="shared" si="216"/>
        <v>0</v>
      </c>
      <c r="H600" s="39">
        <f t="shared" si="217"/>
        <v>300</v>
      </c>
      <c r="I600" s="7">
        <f t="shared" si="218"/>
        <v>0</v>
      </c>
      <c r="J600" s="7">
        <f t="shared" si="219"/>
        <v>-78190</v>
      </c>
    </row>
    <row r="601" spans="1:10" ht="16" hidden="1" outlineLevel="2" x14ac:dyDescent="0.2">
      <c r="A601" s="5" t="s">
        <v>863</v>
      </c>
      <c r="B601" s="3" t="s">
        <v>367</v>
      </c>
      <c r="C601" s="4" t="s">
        <v>846</v>
      </c>
      <c r="D601" t="s">
        <v>864</v>
      </c>
      <c r="E601" s="13" t="s">
        <v>1405</v>
      </c>
      <c r="F601">
        <f t="shared" si="215"/>
        <v>5</v>
      </c>
      <c r="G601" s="7">
        <f t="shared" si="216"/>
        <v>0</v>
      </c>
      <c r="H601" s="39">
        <f t="shared" si="217"/>
        <v>787</v>
      </c>
      <c r="I601" s="7">
        <f t="shared" si="218"/>
        <v>0</v>
      </c>
      <c r="J601" s="7">
        <f t="shared" si="219"/>
        <v>-199919</v>
      </c>
    </row>
    <row r="602" spans="1:10" ht="16" outlineLevel="1" collapsed="1" x14ac:dyDescent="0.2">
      <c r="A602" s="5"/>
      <c r="B602" s="3"/>
      <c r="E602" s="22" t="s">
        <v>1583</v>
      </c>
      <c r="G602" s="7">
        <f>SUBTOTAL(9,G581:G601)</f>
        <v>17359033</v>
      </c>
      <c r="H602" s="39">
        <f>SUBTOTAL(9,H581:H601)</f>
        <v>18006</v>
      </c>
      <c r="J602" s="7">
        <f>SUBTOTAL(9,J581:J601)</f>
        <v>-6396311</v>
      </c>
    </row>
    <row r="603" spans="1:10" ht="16" hidden="1" outlineLevel="2" x14ac:dyDescent="0.2">
      <c r="A603" s="5" t="s">
        <v>56</v>
      </c>
      <c r="B603" s="3" t="s">
        <v>27</v>
      </c>
      <c r="C603" s="4" t="s">
        <v>53</v>
      </c>
      <c r="D603" t="s">
        <v>57</v>
      </c>
      <c r="E603" s="13" t="s">
        <v>1406</v>
      </c>
      <c r="F603">
        <f>VLOOKUP($A603,data,5,FALSE)</f>
        <v>3</v>
      </c>
      <c r="G603" s="7">
        <f>VLOOKUP($A603,data,6,FALSE)</f>
        <v>18002876</v>
      </c>
      <c r="H603" s="39">
        <f>VLOOKUP($A603,data,7,FALSE)</f>
        <v>5138</v>
      </c>
      <c r="I603" s="7">
        <f>VLOOKUP($A603,data,8,FALSE)</f>
        <v>3503.8684312962241</v>
      </c>
      <c r="J603" s="7">
        <f>VLOOKUP($A603,data,9,FALSE)</f>
        <v>-4336898</v>
      </c>
    </row>
    <row r="604" spans="1:10" ht="16" hidden="1" outlineLevel="2" x14ac:dyDescent="0.2">
      <c r="A604" s="5" t="s">
        <v>64</v>
      </c>
      <c r="B604" s="3" t="s">
        <v>27</v>
      </c>
      <c r="C604" s="4" t="s">
        <v>53</v>
      </c>
      <c r="D604" t="s">
        <v>65</v>
      </c>
      <c r="E604" s="13" t="s">
        <v>1406</v>
      </c>
      <c r="F604">
        <f>VLOOKUP($A604,data,5,FALSE)</f>
        <v>5</v>
      </c>
      <c r="G604" s="7">
        <f>VLOOKUP($A604,data,6,FALSE)</f>
        <v>6606746</v>
      </c>
      <c r="H604" s="39">
        <f>VLOOKUP($A604,data,7,FALSE)</f>
        <v>2562</v>
      </c>
      <c r="I604" s="7">
        <f>VLOOKUP($A604,data,8,FALSE)</f>
        <v>2578.7455113192818</v>
      </c>
      <c r="J604" s="7">
        <f>VLOOKUP($A604,data,9,FALSE)</f>
        <v>-349095</v>
      </c>
    </row>
    <row r="605" spans="1:10" ht="16" hidden="1" outlineLevel="2" x14ac:dyDescent="0.2">
      <c r="A605" s="5" t="s">
        <v>70</v>
      </c>
      <c r="B605" s="3" t="s">
        <v>27</v>
      </c>
      <c r="C605" s="4" t="s">
        <v>53</v>
      </c>
      <c r="D605" t="s">
        <v>71</v>
      </c>
      <c r="E605" s="13" t="s">
        <v>1406</v>
      </c>
      <c r="F605">
        <f>VLOOKUP($A605,data,5,FALSE)</f>
        <v>5</v>
      </c>
      <c r="G605" s="7">
        <f>VLOOKUP($A605,data,6,FALSE)</f>
        <v>8000580</v>
      </c>
      <c r="H605" s="39">
        <f>VLOOKUP($A605,data,7,FALSE)</f>
        <v>3646</v>
      </c>
      <c r="I605" s="7">
        <f>VLOOKUP($A605,data,8,FALSE)</f>
        <v>2194.3444871091606</v>
      </c>
      <c r="J605" s="7">
        <f>VLOOKUP($A605,data,9,FALSE)</f>
        <v>-1284143</v>
      </c>
    </row>
    <row r="606" spans="1:10" ht="16" hidden="1" outlineLevel="2" x14ac:dyDescent="0.2">
      <c r="A606" s="5" t="s">
        <v>72</v>
      </c>
      <c r="B606" s="3" t="s">
        <v>27</v>
      </c>
      <c r="C606" s="4" t="s">
        <v>53</v>
      </c>
      <c r="D606" t="s">
        <v>73</v>
      </c>
      <c r="E606" s="13" t="s">
        <v>1406</v>
      </c>
      <c r="F606">
        <f>VLOOKUP($A606,data,5,FALSE)</f>
        <v>3</v>
      </c>
      <c r="G606" s="7">
        <f>VLOOKUP($A606,data,6,FALSE)</f>
        <v>7520603</v>
      </c>
      <c r="H606" s="39">
        <f>VLOOKUP($A606,data,7,FALSE)</f>
        <v>2380</v>
      </c>
      <c r="I606" s="7">
        <f>VLOOKUP($A606,data,8,FALSE)</f>
        <v>3159.9172268907564</v>
      </c>
      <c r="J606" s="7">
        <f>VLOOKUP($A606,data,9,FALSE)</f>
        <v>-1152461</v>
      </c>
    </row>
    <row r="607" spans="1:10" ht="16" hidden="1" outlineLevel="2" x14ac:dyDescent="0.2">
      <c r="A607" s="5" t="s">
        <v>74</v>
      </c>
      <c r="B607" s="3" t="s">
        <v>27</v>
      </c>
      <c r="C607" s="4" t="s">
        <v>53</v>
      </c>
      <c r="D607" t="s">
        <v>75</v>
      </c>
      <c r="E607" s="13" t="s">
        <v>1406</v>
      </c>
      <c r="F607">
        <f>VLOOKUP($A607,data,5,FALSE)</f>
        <v>5</v>
      </c>
      <c r="G607" s="7">
        <f>VLOOKUP($A607,data,6,FALSE)</f>
        <v>2349491</v>
      </c>
      <c r="H607" s="39">
        <f>VLOOKUP($A607,data,7,FALSE)</f>
        <v>3405</v>
      </c>
      <c r="I607" s="7">
        <f>VLOOKUP($A607,data,8,FALSE)</f>
        <v>690.01204111600589</v>
      </c>
      <c r="J607" s="7">
        <f>VLOOKUP($A607,data,9,FALSE)</f>
        <v>-435903</v>
      </c>
    </row>
    <row r="608" spans="1:10" ht="16" outlineLevel="1" collapsed="1" x14ac:dyDescent="0.2">
      <c r="A608" s="5"/>
      <c r="B608" s="3"/>
      <c r="E608" s="22" t="s">
        <v>1584</v>
      </c>
      <c r="G608" s="7">
        <f>SUBTOTAL(9,G603:G607)</f>
        <v>42480296</v>
      </c>
      <c r="H608" s="39">
        <f>SUBTOTAL(9,H603:H607)</f>
        <v>17131</v>
      </c>
      <c r="J608" s="7">
        <f>SUBTOTAL(9,J603:J607)</f>
        <v>-7558500</v>
      </c>
    </row>
    <row r="609" spans="1:10" ht="16" hidden="1" outlineLevel="2" x14ac:dyDescent="0.2">
      <c r="A609" s="5" t="s">
        <v>66</v>
      </c>
      <c r="B609" s="3" t="s">
        <v>27</v>
      </c>
      <c r="C609" s="4" t="s">
        <v>53</v>
      </c>
      <c r="D609" t="s">
        <v>67</v>
      </c>
      <c r="E609" s="13" t="s">
        <v>1407</v>
      </c>
      <c r="F609">
        <f t="shared" ref="F609:F620" si="220">VLOOKUP($A609,data,5,FALSE)</f>
        <v>4</v>
      </c>
      <c r="G609" s="7">
        <f t="shared" ref="G609:G620" si="221">VLOOKUP($A609,data,6,FALSE)</f>
        <v>0</v>
      </c>
      <c r="H609" s="39">
        <f t="shared" ref="H609:H620" si="222">VLOOKUP($A609,data,7,FALSE)</f>
        <v>461</v>
      </c>
      <c r="I609" s="7">
        <f t="shared" ref="I609:I620" si="223">VLOOKUP($A609,data,8,FALSE)</f>
        <v>0</v>
      </c>
      <c r="J609" s="7">
        <f t="shared" ref="J609:J620" si="224">VLOOKUP($A609,data,9,FALSE)</f>
        <v>-197972</v>
      </c>
    </row>
    <row r="610" spans="1:10" ht="16" hidden="1" outlineLevel="2" x14ac:dyDescent="0.2">
      <c r="A610" s="5" t="s">
        <v>70</v>
      </c>
      <c r="B610" s="3" t="s">
        <v>27</v>
      </c>
      <c r="C610" s="4" t="s">
        <v>53</v>
      </c>
      <c r="D610" t="s">
        <v>71</v>
      </c>
      <c r="E610" s="13" t="s">
        <v>1407</v>
      </c>
      <c r="F610">
        <f t="shared" si="220"/>
        <v>5</v>
      </c>
      <c r="G610" s="7">
        <f t="shared" si="221"/>
        <v>8000580</v>
      </c>
      <c r="H610" s="39">
        <f t="shared" si="222"/>
        <v>3646</v>
      </c>
      <c r="I610" s="7">
        <f t="shared" si="223"/>
        <v>2194.3444871091606</v>
      </c>
      <c r="J610" s="7">
        <f t="shared" si="224"/>
        <v>-1284143</v>
      </c>
    </row>
    <row r="611" spans="1:10" ht="16" hidden="1" outlineLevel="2" x14ac:dyDescent="0.2">
      <c r="A611" s="5" t="s">
        <v>74</v>
      </c>
      <c r="B611" s="3" t="s">
        <v>27</v>
      </c>
      <c r="C611" s="4" t="s">
        <v>53</v>
      </c>
      <c r="D611" t="s">
        <v>75</v>
      </c>
      <c r="E611" s="13" t="s">
        <v>1407</v>
      </c>
      <c r="F611">
        <f t="shared" si="220"/>
        <v>5</v>
      </c>
      <c r="G611" s="7">
        <f t="shared" si="221"/>
        <v>2349491</v>
      </c>
      <c r="H611" s="39">
        <f t="shared" si="222"/>
        <v>3405</v>
      </c>
      <c r="I611" s="7">
        <f t="shared" si="223"/>
        <v>690.01204111600589</v>
      </c>
      <c r="J611" s="7">
        <f t="shared" si="224"/>
        <v>-435903</v>
      </c>
    </row>
    <row r="612" spans="1:10" ht="16" hidden="1" outlineLevel="2" x14ac:dyDescent="0.2">
      <c r="A612" s="5" t="s">
        <v>158</v>
      </c>
      <c r="B612" s="3" t="s">
        <v>27</v>
      </c>
      <c r="C612" s="4" t="s">
        <v>157</v>
      </c>
      <c r="D612" t="s">
        <v>159</v>
      </c>
      <c r="E612" s="13" t="s">
        <v>1407</v>
      </c>
      <c r="F612">
        <f t="shared" si="220"/>
        <v>3</v>
      </c>
      <c r="G612" s="7">
        <f t="shared" si="221"/>
        <v>11181465</v>
      </c>
      <c r="H612" s="39">
        <f t="shared" si="222"/>
        <v>6182</v>
      </c>
      <c r="I612" s="7">
        <f t="shared" si="223"/>
        <v>1808.7131996117762</v>
      </c>
      <c r="J612" s="7">
        <f t="shared" si="224"/>
        <v>-3200921</v>
      </c>
    </row>
    <row r="613" spans="1:10" ht="16" hidden="1" outlineLevel="2" x14ac:dyDescent="0.2">
      <c r="A613" s="5" t="s">
        <v>160</v>
      </c>
      <c r="B613" s="3" t="s">
        <v>27</v>
      </c>
      <c r="C613" s="4" t="s">
        <v>157</v>
      </c>
      <c r="D613" t="s">
        <v>161</v>
      </c>
      <c r="E613" s="13" t="s">
        <v>1407</v>
      </c>
      <c r="F613">
        <f t="shared" si="220"/>
        <v>5</v>
      </c>
      <c r="G613" s="7">
        <f t="shared" si="221"/>
        <v>2656608</v>
      </c>
      <c r="H613" s="39">
        <f t="shared" si="222"/>
        <v>3774</v>
      </c>
      <c r="I613" s="7">
        <f t="shared" si="223"/>
        <v>703.92368839427661</v>
      </c>
      <c r="J613" s="7">
        <f t="shared" si="224"/>
        <v>-551674</v>
      </c>
    </row>
    <row r="614" spans="1:10" ht="16" hidden="1" outlineLevel="2" x14ac:dyDescent="0.2">
      <c r="A614" s="5" t="s">
        <v>162</v>
      </c>
      <c r="B614" s="3" t="s">
        <v>27</v>
      </c>
      <c r="C614" s="4" t="s">
        <v>157</v>
      </c>
      <c r="D614" t="s">
        <v>163</v>
      </c>
      <c r="E614" s="13" t="s">
        <v>1407</v>
      </c>
      <c r="F614">
        <f t="shared" si="220"/>
        <v>5</v>
      </c>
      <c r="G614" s="7">
        <f t="shared" si="221"/>
        <v>3565529</v>
      </c>
      <c r="H614" s="39">
        <f t="shared" si="222"/>
        <v>1061</v>
      </c>
      <c r="I614" s="7">
        <f t="shared" si="223"/>
        <v>3360.5362865221491</v>
      </c>
      <c r="J614" s="7">
        <f t="shared" si="224"/>
        <v>-325814</v>
      </c>
    </row>
    <row r="615" spans="1:10" ht="16" hidden="1" outlineLevel="2" x14ac:dyDescent="0.2">
      <c r="A615" s="5" t="s">
        <v>1194</v>
      </c>
      <c r="B615" s="3" t="s">
        <v>27</v>
      </c>
      <c r="C615" s="4" t="s">
        <v>1193</v>
      </c>
      <c r="D615" t="s">
        <v>1195</v>
      </c>
      <c r="E615" s="13" t="s">
        <v>1407</v>
      </c>
      <c r="F615">
        <f t="shared" si="220"/>
        <v>4</v>
      </c>
      <c r="G615" s="7">
        <f t="shared" si="221"/>
        <v>2826947</v>
      </c>
      <c r="H615" s="39">
        <f t="shared" si="222"/>
        <v>1465</v>
      </c>
      <c r="I615" s="7">
        <f t="shared" si="223"/>
        <v>1929.6566552901024</v>
      </c>
      <c r="J615" s="7">
        <f t="shared" si="224"/>
        <v>-441933</v>
      </c>
    </row>
    <row r="616" spans="1:10" ht="16" hidden="1" outlineLevel="2" x14ac:dyDescent="0.2">
      <c r="A616" s="5" t="s">
        <v>1196</v>
      </c>
      <c r="B616" s="3" t="s">
        <v>27</v>
      </c>
      <c r="C616" s="4" t="s">
        <v>1193</v>
      </c>
      <c r="D616" t="s">
        <v>1197</v>
      </c>
      <c r="E616" s="13" t="s">
        <v>1407</v>
      </c>
      <c r="F616">
        <f t="shared" si="220"/>
        <v>5</v>
      </c>
      <c r="G616" s="7">
        <f t="shared" si="221"/>
        <v>1378106</v>
      </c>
      <c r="H616" s="39">
        <f t="shared" si="222"/>
        <v>726</v>
      </c>
      <c r="I616" s="7">
        <f t="shared" si="223"/>
        <v>1898.2176308539945</v>
      </c>
      <c r="J616" s="7">
        <f t="shared" si="224"/>
        <v>-216435</v>
      </c>
    </row>
    <row r="617" spans="1:10" ht="16" hidden="1" outlineLevel="2" x14ac:dyDescent="0.2">
      <c r="A617" s="5" t="s">
        <v>1198</v>
      </c>
      <c r="B617" s="3" t="s">
        <v>27</v>
      </c>
      <c r="C617" s="4" t="s">
        <v>1193</v>
      </c>
      <c r="D617" t="s">
        <v>1199</v>
      </c>
      <c r="E617" s="13" t="s">
        <v>1407</v>
      </c>
      <c r="F617">
        <f t="shared" si="220"/>
        <v>5</v>
      </c>
      <c r="G617" s="7">
        <f t="shared" si="221"/>
        <v>1434231</v>
      </c>
      <c r="H617" s="39">
        <f t="shared" si="222"/>
        <v>1092</v>
      </c>
      <c r="I617" s="7">
        <f t="shared" si="223"/>
        <v>1313.3983516483515</v>
      </c>
      <c r="J617" s="7">
        <f t="shared" si="224"/>
        <v>-259786</v>
      </c>
    </row>
    <row r="618" spans="1:10" ht="16" hidden="1" outlineLevel="2" x14ac:dyDescent="0.2">
      <c r="A618" s="5" t="s">
        <v>1200</v>
      </c>
      <c r="B618" s="3" t="s">
        <v>27</v>
      </c>
      <c r="C618" s="4" t="s">
        <v>1193</v>
      </c>
      <c r="D618" t="s">
        <v>1201</v>
      </c>
      <c r="E618" s="13" t="s">
        <v>1407</v>
      </c>
      <c r="F618">
        <f t="shared" si="220"/>
        <v>5</v>
      </c>
      <c r="G618" s="7">
        <f t="shared" si="221"/>
        <v>3220157</v>
      </c>
      <c r="H618" s="39">
        <f t="shared" si="222"/>
        <v>1865</v>
      </c>
      <c r="I618" s="7">
        <f t="shared" si="223"/>
        <v>1726.6257372654156</v>
      </c>
      <c r="J618" s="7">
        <f t="shared" si="224"/>
        <v>-451512</v>
      </c>
    </row>
    <row r="619" spans="1:10" ht="16" hidden="1" outlineLevel="2" x14ac:dyDescent="0.2">
      <c r="A619" s="5" t="s">
        <v>1202</v>
      </c>
      <c r="B619" s="3" t="s">
        <v>27</v>
      </c>
      <c r="C619" s="4" t="s">
        <v>1193</v>
      </c>
      <c r="D619" t="s">
        <v>1203</v>
      </c>
      <c r="E619" s="13" t="s">
        <v>1407</v>
      </c>
      <c r="F619">
        <f t="shared" si="220"/>
        <v>5</v>
      </c>
      <c r="G619" s="7">
        <f t="shared" si="221"/>
        <v>936021</v>
      </c>
      <c r="H619" s="39">
        <f t="shared" si="222"/>
        <v>851</v>
      </c>
      <c r="I619" s="7">
        <f t="shared" si="223"/>
        <v>1099.9071680376028</v>
      </c>
      <c r="J619" s="7">
        <f t="shared" si="224"/>
        <v>-231615</v>
      </c>
    </row>
    <row r="620" spans="1:10" ht="16" hidden="1" outlineLevel="2" x14ac:dyDescent="0.2">
      <c r="A620" s="5" t="s">
        <v>1204</v>
      </c>
      <c r="B620" s="3" t="s">
        <v>27</v>
      </c>
      <c r="C620" s="4" t="s">
        <v>1193</v>
      </c>
      <c r="D620" t="s">
        <v>1193</v>
      </c>
      <c r="E620" s="13" t="s">
        <v>1407</v>
      </c>
      <c r="F620">
        <f t="shared" si="220"/>
        <v>4</v>
      </c>
      <c r="G620" s="7">
        <f t="shared" si="221"/>
        <v>2141030</v>
      </c>
      <c r="H620" s="39">
        <f t="shared" si="222"/>
        <v>917</v>
      </c>
      <c r="I620" s="7">
        <f t="shared" si="223"/>
        <v>2334.8200654307525</v>
      </c>
      <c r="J620" s="7">
        <f t="shared" si="224"/>
        <v>-321437</v>
      </c>
    </row>
    <row r="621" spans="1:10" ht="16" outlineLevel="1" collapsed="1" x14ac:dyDescent="0.2">
      <c r="A621" s="5"/>
      <c r="B621" s="3"/>
      <c r="E621" s="22" t="s">
        <v>1585</v>
      </c>
      <c r="G621" s="7">
        <f>SUBTOTAL(9,G609:G620)</f>
        <v>39690165</v>
      </c>
      <c r="H621" s="39">
        <f>SUBTOTAL(9,H609:H620)</f>
        <v>25445</v>
      </c>
      <c r="J621" s="7">
        <f>SUBTOTAL(9,J609:J620)</f>
        <v>-7919145</v>
      </c>
    </row>
    <row r="622" spans="1:10" ht="16" hidden="1" outlineLevel="2" x14ac:dyDescent="0.2">
      <c r="A622" s="5" t="s">
        <v>215</v>
      </c>
      <c r="B622" s="3" t="s">
        <v>104</v>
      </c>
      <c r="C622" s="4" t="s">
        <v>212</v>
      </c>
      <c r="D622" t="s">
        <v>212</v>
      </c>
      <c r="E622" s="13" t="s">
        <v>1417</v>
      </c>
      <c r="F622">
        <f t="shared" ref="F622:F629" si="225">VLOOKUP($A622,data,5,FALSE)</f>
        <v>3</v>
      </c>
      <c r="G622" s="7">
        <f t="shared" ref="G622:G629" si="226">VLOOKUP($A622,data,6,FALSE)</f>
        <v>687806</v>
      </c>
      <c r="H622" s="39">
        <f t="shared" ref="H622:H629" si="227">VLOOKUP($A622,data,7,FALSE)</f>
        <v>2095</v>
      </c>
      <c r="I622" s="7">
        <f t="shared" ref="I622:I629" si="228">VLOOKUP($A622,data,8,FALSE)</f>
        <v>328.30835322195702</v>
      </c>
      <c r="J622" s="7">
        <f t="shared" ref="J622:J629" si="229">VLOOKUP($A622,data,9,FALSE)</f>
        <v>-845702</v>
      </c>
    </row>
    <row r="623" spans="1:10" ht="16" hidden="1" outlineLevel="2" x14ac:dyDescent="0.2">
      <c r="A623" s="5" t="s">
        <v>216</v>
      </c>
      <c r="B623" s="3" t="s">
        <v>104</v>
      </c>
      <c r="C623" s="4" t="s">
        <v>212</v>
      </c>
      <c r="D623" t="s">
        <v>217</v>
      </c>
      <c r="E623" s="13" t="s">
        <v>1417</v>
      </c>
      <c r="F623">
        <f t="shared" si="225"/>
        <v>4</v>
      </c>
      <c r="G623" s="7">
        <f t="shared" si="226"/>
        <v>2350191</v>
      </c>
      <c r="H623" s="39">
        <f t="shared" si="227"/>
        <v>533</v>
      </c>
      <c r="I623" s="7">
        <f t="shared" si="228"/>
        <v>4409.3639774859284</v>
      </c>
      <c r="J623" s="7">
        <f t="shared" si="229"/>
        <v>-139334</v>
      </c>
    </row>
    <row r="624" spans="1:10" ht="16" hidden="1" outlineLevel="2" x14ac:dyDescent="0.2">
      <c r="A624" s="5" t="s">
        <v>1206</v>
      </c>
      <c r="B624" s="3" t="s">
        <v>27</v>
      </c>
      <c r="C624" s="4" t="s">
        <v>1205</v>
      </c>
      <c r="D624" t="s">
        <v>1207</v>
      </c>
      <c r="E624" s="13" t="s">
        <v>1417</v>
      </c>
      <c r="F624">
        <f t="shared" si="225"/>
        <v>0</v>
      </c>
      <c r="G624" s="7">
        <f t="shared" si="226"/>
        <v>0</v>
      </c>
      <c r="H624" s="39">
        <f t="shared" si="227"/>
        <v>0</v>
      </c>
      <c r="I624" s="7">
        <f t="shared" si="228"/>
        <v>0</v>
      </c>
      <c r="J624" s="7">
        <f t="shared" si="229"/>
        <v>0</v>
      </c>
    </row>
    <row r="625" spans="1:10" ht="16" hidden="1" outlineLevel="2" x14ac:dyDescent="0.2">
      <c r="A625" s="5" t="s">
        <v>1208</v>
      </c>
      <c r="B625" s="3" t="s">
        <v>27</v>
      </c>
      <c r="C625" s="4" t="s">
        <v>1205</v>
      </c>
      <c r="D625" t="s">
        <v>1209</v>
      </c>
      <c r="E625" s="13" t="s">
        <v>1417</v>
      </c>
      <c r="F625">
        <f t="shared" si="225"/>
        <v>5</v>
      </c>
      <c r="G625" s="7">
        <f t="shared" si="226"/>
        <v>0</v>
      </c>
      <c r="H625" s="39">
        <f t="shared" si="227"/>
        <v>811</v>
      </c>
      <c r="I625" s="7">
        <f t="shared" si="228"/>
        <v>0</v>
      </c>
      <c r="J625" s="7">
        <f t="shared" si="229"/>
        <v>-219251</v>
      </c>
    </row>
    <row r="626" spans="1:10" ht="16" hidden="1" outlineLevel="2" x14ac:dyDescent="0.2">
      <c r="A626" s="5" t="s">
        <v>1210</v>
      </c>
      <c r="B626" s="3" t="s">
        <v>27</v>
      </c>
      <c r="C626" s="4" t="s">
        <v>1205</v>
      </c>
      <c r="D626" t="s">
        <v>1211</v>
      </c>
      <c r="E626" s="13" t="s">
        <v>1417</v>
      </c>
      <c r="F626">
        <f t="shared" si="225"/>
        <v>5</v>
      </c>
      <c r="G626" s="7">
        <f t="shared" si="226"/>
        <v>1853624</v>
      </c>
      <c r="H626" s="39">
        <f t="shared" si="227"/>
        <v>5183</v>
      </c>
      <c r="I626" s="7">
        <f t="shared" si="228"/>
        <v>357.63534632452246</v>
      </c>
      <c r="J626" s="7">
        <f t="shared" si="229"/>
        <v>-1025529</v>
      </c>
    </row>
    <row r="627" spans="1:10" ht="16" hidden="1" outlineLevel="2" x14ac:dyDescent="0.2">
      <c r="A627" s="5" t="s">
        <v>1212</v>
      </c>
      <c r="B627" s="3" t="s">
        <v>27</v>
      </c>
      <c r="C627" s="4" t="s">
        <v>1205</v>
      </c>
      <c r="D627" t="s">
        <v>1213</v>
      </c>
      <c r="E627" s="13" t="s">
        <v>1417</v>
      </c>
      <c r="F627">
        <f t="shared" si="225"/>
        <v>5</v>
      </c>
      <c r="G627" s="7">
        <f t="shared" si="226"/>
        <v>718620</v>
      </c>
      <c r="H627" s="39">
        <f t="shared" si="227"/>
        <v>1212</v>
      </c>
      <c r="I627" s="7">
        <f t="shared" si="228"/>
        <v>592.9207920792079</v>
      </c>
      <c r="J627" s="7">
        <f t="shared" si="229"/>
        <v>-181192</v>
      </c>
    </row>
    <row r="628" spans="1:10" ht="16" hidden="1" outlineLevel="2" x14ac:dyDescent="0.2">
      <c r="A628" s="5" t="s">
        <v>1214</v>
      </c>
      <c r="B628" s="3" t="s">
        <v>27</v>
      </c>
      <c r="C628" s="4" t="s">
        <v>1205</v>
      </c>
      <c r="D628" t="s">
        <v>1215</v>
      </c>
      <c r="E628" s="13" t="s">
        <v>1417</v>
      </c>
      <c r="F628">
        <f t="shared" si="225"/>
        <v>4</v>
      </c>
      <c r="G628" s="7">
        <f t="shared" si="226"/>
        <v>2420731</v>
      </c>
      <c r="H628" s="39">
        <f t="shared" si="227"/>
        <v>742</v>
      </c>
      <c r="I628" s="7">
        <f t="shared" si="228"/>
        <v>3262.4407008086255</v>
      </c>
      <c r="J628" s="7">
        <f t="shared" si="229"/>
        <v>-290343</v>
      </c>
    </row>
    <row r="629" spans="1:10" ht="16" hidden="1" outlineLevel="2" x14ac:dyDescent="0.2">
      <c r="A629" s="5" t="s">
        <v>1216</v>
      </c>
      <c r="B629" s="3" t="s">
        <v>27</v>
      </c>
      <c r="C629" s="4" t="s">
        <v>1205</v>
      </c>
      <c r="D629" t="s">
        <v>1217</v>
      </c>
      <c r="E629" s="13" t="s">
        <v>1417</v>
      </c>
      <c r="F629">
        <f t="shared" si="225"/>
        <v>5</v>
      </c>
      <c r="G629" s="7">
        <f t="shared" si="226"/>
        <v>0</v>
      </c>
      <c r="H629" s="39">
        <f t="shared" si="227"/>
        <v>1029</v>
      </c>
      <c r="I629" s="7">
        <f t="shared" si="228"/>
        <v>0</v>
      </c>
      <c r="J629" s="7">
        <f t="shared" si="229"/>
        <v>-232612</v>
      </c>
    </row>
    <row r="630" spans="1:10" ht="16" outlineLevel="1" collapsed="1" x14ac:dyDescent="0.2">
      <c r="A630" s="5"/>
      <c r="B630" s="3"/>
      <c r="E630" s="22" t="s">
        <v>1586</v>
      </c>
      <c r="G630" s="7">
        <f>SUBTOTAL(9,G622:G629)</f>
        <v>8030972</v>
      </c>
      <c r="H630" s="39">
        <f>SUBTOTAL(9,H622:H629)</f>
        <v>11605</v>
      </c>
      <c r="J630" s="7">
        <f>SUBTOTAL(9,J622:J629)</f>
        <v>-2933963</v>
      </c>
    </row>
    <row r="631" spans="1:10" ht="16" hidden="1" outlineLevel="2" x14ac:dyDescent="0.2">
      <c r="A631" s="14" t="s">
        <v>106</v>
      </c>
      <c r="B631" s="3" t="s">
        <v>104</v>
      </c>
      <c r="C631" s="4" t="s">
        <v>105</v>
      </c>
      <c r="D631" s="4" t="s">
        <v>107</v>
      </c>
      <c r="E631" s="13" t="s">
        <v>1409</v>
      </c>
      <c r="F631" s="4">
        <f t="shared" ref="F631:F644" si="230">VLOOKUP($A631,data,5,FALSE)</f>
        <v>5</v>
      </c>
      <c r="G631" s="19">
        <f t="shared" ref="G631:G644" si="231">VLOOKUP($A631,data,6,FALSE)</f>
        <v>6268811</v>
      </c>
      <c r="H631" s="40">
        <f t="shared" ref="H631:H644" si="232">VLOOKUP($A631,data,7,FALSE)</f>
        <v>4171</v>
      </c>
      <c r="I631" s="19">
        <f t="shared" ref="I631:I644" si="233">VLOOKUP($A631,data,8,FALSE)</f>
        <v>1502.9515703668185</v>
      </c>
      <c r="J631" s="19">
        <f t="shared" ref="J631:J644" si="234">VLOOKUP($A631,data,9,FALSE)</f>
        <v>-1405373</v>
      </c>
    </row>
    <row r="632" spans="1:10" ht="16" hidden="1" outlineLevel="2" x14ac:dyDescent="0.2">
      <c r="A632" s="5" t="s">
        <v>112</v>
      </c>
      <c r="B632" s="3" t="s">
        <v>104</v>
      </c>
      <c r="C632" s="4" t="s">
        <v>105</v>
      </c>
      <c r="D632" t="s">
        <v>113</v>
      </c>
      <c r="E632" s="13" t="s">
        <v>1409</v>
      </c>
      <c r="F632">
        <f t="shared" si="230"/>
        <v>5</v>
      </c>
      <c r="G632" s="7">
        <f t="shared" si="231"/>
        <v>0</v>
      </c>
      <c r="H632" s="39">
        <f t="shared" si="232"/>
        <v>680</v>
      </c>
      <c r="I632" s="7">
        <f t="shared" si="233"/>
        <v>0</v>
      </c>
      <c r="J632" s="7">
        <f t="shared" si="234"/>
        <v>-241701</v>
      </c>
    </row>
    <row r="633" spans="1:10" ht="16" hidden="1" outlineLevel="2" x14ac:dyDescent="0.2">
      <c r="A633" s="5" t="s">
        <v>116</v>
      </c>
      <c r="B633" s="3" t="s">
        <v>104</v>
      </c>
      <c r="C633" s="4" t="s">
        <v>105</v>
      </c>
      <c r="D633" t="s">
        <v>117</v>
      </c>
      <c r="E633" s="13" t="s">
        <v>1409</v>
      </c>
      <c r="F633">
        <f t="shared" si="230"/>
        <v>5</v>
      </c>
      <c r="G633" s="7">
        <f t="shared" si="231"/>
        <v>816900</v>
      </c>
      <c r="H633" s="39">
        <f t="shared" si="232"/>
        <v>931</v>
      </c>
      <c r="I633" s="7">
        <f t="shared" si="233"/>
        <v>877.44360902255642</v>
      </c>
      <c r="J633" s="7">
        <f t="shared" si="234"/>
        <v>-279381</v>
      </c>
    </row>
    <row r="634" spans="1:10" ht="16" hidden="1" outlineLevel="2" x14ac:dyDescent="0.2">
      <c r="A634" s="5" t="s">
        <v>118</v>
      </c>
      <c r="B634" s="3" t="s">
        <v>104</v>
      </c>
      <c r="C634" s="4" t="s">
        <v>105</v>
      </c>
      <c r="D634" t="s">
        <v>119</v>
      </c>
      <c r="E634" s="13" t="s">
        <v>1409</v>
      </c>
      <c r="F634">
        <f t="shared" si="230"/>
        <v>5</v>
      </c>
      <c r="G634" s="7">
        <f t="shared" si="231"/>
        <v>0</v>
      </c>
      <c r="H634" s="39">
        <f t="shared" si="232"/>
        <v>804</v>
      </c>
      <c r="I634" s="7">
        <f t="shared" si="233"/>
        <v>0</v>
      </c>
      <c r="J634" s="7">
        <f t="shared" si="234"/>
        <v>-141776</v>
      </c>
    </row>
    <row r="635" spans="1:10" ht="16" hidden="1" outlineLevel="2" x14ac:dyDescent="0.2">
      <c r="A635" s="5" t="s">
        <v>175</v>
      </c>
      <c r="B635" s="3" t="s">
        <v>27</v>
      </c>
      <c r="C635" s="4" t="s">
        <v>164</v>
      </c>
      <c r="D635" t="s">
        <v>176</v>
      </c>
      <c r="E635" s="13" t="s">
        <v>1409</v>
      </c>
      <c r="F635">
        <f t="shared" si="230"/>
        <v>4</v>
      </c>
      <c r="G635" s="7">
        <f t="shared" si="231"/>
        <v>0</v>
      </c>
      <c r="H635" s="39">
        <f t="shared" si="232"/>
        <v>303</v>
      </c>
      <c r="I635" s="7">
        <f t="shared" si="233"/>
        <v>0</v>
      </c>
      <c r="J635" s="7">
        <f t="shared" si="234"/>
        <v>-141281</v>
      </c>
    </row>
    <row r="636" spans="1:10" ht="16" hidden="1" outlineLevel="2" x14ac:dyDescent="0.2">
      <c r="A636" s="5" t="s">
        <v>179</v>
      </c>
      <c r="B636" s="3" t="s">
        <v>27</v>
      </c>
      <c r="C636" s="4" t="s">
        <v>164</v>
      </c>
      <c r="D636" t="s">
        <v>180</v>
      </c>
      <c r="E636" s="13" t="s">
        <v>1409</v>
      </c>
      <c r="F636">
        <f t="shared" si="230"/>
        <v>4</v>
      </c>
      <c r="G636" s="7">
        <f t="shared" si="231"/>
        <v>2977320</v>
      </c>
      <c r="H636" s="39">
        <f t="shared" si="232"/>
        <v>1317</v>
      </c>
      <c r="I636" s="7">
        <f t="shared" si="233"/>
        <v>2260.6833712984053</v>
      </c>
      <c r="J636" s="7">
        <f t="shared" si="234"/>
        <v>-299197</v>
      </c>
    </row>
    <row r="637" spans="1:10" ht="16" hidden="1" outlineLevel="2" x14ac:dyDescent="0.2">
      <c r="A637" s="5" t="s">
        <v>213</v>
      </c>
      <c r="B637" s="3" t="s">
        <v>104</v>
      </c>
      <c r="C637" s="4" t="s">
        <v>212</v>
      </c>
      <c r="D637" t="s">
        <v>214</v>
      </c>
      <c r="E637" s="13" t="s">
        <v>1409</v>
      </c>
      <c r="F637">
        <f t="shared" si="230"/>
        <v>4</v>
      </c>
      <c r="G637" s="7">
        <f t="shared" si="231"/>
        <v>1241322</v>
      </c>
      <c r="H637" s="39">
        <f t="shared" si="232"/>
        <v>522</v>
      </c>
      <c r="I637" s="7">
        <f t="shared" si="233"/>
        <v>2378.0114942528735</v>
      </c>
      <c r="J637" s="7">
        <f t="shared" si="234"/>
        <v>-196091</v>
      </c>
    </row>
    <row r="638" spans="1:10" ht="16" hidden="1" outlineLevel="2" x14ac:dyDescent="0.2">
      <c r="A638" s="5" t="s">
        <v>218</v>
      </c>
      <c r="B638" s="3" t="s">
        <v>104</v>
      </c>
      <c r="C638" s="4" t="s">
        <v>212</v>
      </c>
      <c r="D638" t="s">
        <v>219</v>
      </c>
      <c r="E638" s="13" t="s">
        <v>1409</v>
      </c>
      <c r="F638">
        <f t="shared" si="230"/>
        <v>5</v>
      </c>
      <c r="G638" s="7">
        <f t="shared" si="231"/>
        <v>0</v>
      </c>
      <c r="H638" s="39">
        <f t="shared" si="232"/>
        <v>1836</v>
      </c>
      <c r="I638" s="7">
        <f t="shared" si="233"/>
        <v>0</v>
      </c>
      <c r="J638" s="7">
        <f t="shared" si="234"/>
        <v>-449035</v>
      </c>
    </row>
    <row r="639" spans="1:10" ht="16" hidden="1" outlineLevel="2" x14ac:dyDescent="0.2">
      <c r="A639" s="5" t="s">
        <v>220</v>
      </c>
      <c r="B639" s="3" t="s">
        <v>104</v>
      </c>
      <c r="C639" s="4" t="s">
        <v>212</v>
      </c>
      <c r="D639" t="s">
        <v>221</v>
      </c>
      <c r="E639" s="13" t="s">
        <v>1409</v>
      </c>
      <c r="F639">
        <f t="shared" si="230"/>
        <v>4</v>
      </c>
      <c r="G639" s="7">
        <f t="shared" si="231"/>
        <v>702323</v>
      </c>
      <c r="H639" s="39">
        <f t="shared" si="232"/>
        <v>686</v>
      </c>
      <c r="I639" s="7">
        <f t="shared" si="233"/>
        <v>1023.7944606413994</v>
      </c>
      <c r="J639" s="7">
        <f t="shared" si="234"/>
        <v>-269521</v>
      </c>
    </row>
    <row r="640" spans="1:10" ht="16" hidden="1" outlineLevel="2" x14ac:dyDescent="0.2">
      <c r="A640" s="5" t="s">
        <v>729</v>
      </c>
      <c r="B640" s="3" t="s">
        <v>104</v>
      </c>
      <c r="C640" s="4" t="s">
        <v>728</v>
      </c>
      <c r="D640" t="s">
        <v>730</v>
      </c>
      <c r="E640" s="13" t="s">
        <v>1409</v>
      </c>
      <c r="F640">
        <f t="shared" si="230"/>
        <v>5</v>
      </c>
      <c r="G640" s="7">
        <f t="shared" si="231"/>
        <v>7480542</v>
      </c>
      <c r="H640" s="39">
        <f t="shared" si="232"/>
        <v>4399</v>
      </c>
      <c r="I640" s="7">
        <f t="shared" si="233"/>
        <v>1700.509661286656</v>
      </c>
      <c r="J640" s="7">
        <f t="shared" si="234"/>
        <v>-436255</v>
      </c>
    </row>
    <row r="641" spans="1:10" ht="16" hidden="1" outlineLevel="2" x14ac:dyDescent="0.2">
      <c r="A641" s="5" t="s">
        <v>737</v>
      </c>
      <c r="B641" s="3" t="s">
        <v>104</v>
      </c>
      <c r="C641" s="4" t="s">
        <v>728</v>
      </c>
      <c r="D641" t="s">
        <v>738</v>
      </c>
      <c r="E641" s="13" t="s">
        <v>1409</v>
      </c>
      <c r="F641">
        <f t="shared" si="230"/>
        <v>5</v>
      </c>
      <c r="G641" s="7">
        <f t="shared" si="231"/>
        <v>0</v>
      </c>
      <c r="H641" s="39">
        <f t="shared" si="232"/>
        <v>1110</v>
      </c>
      <c r="I641" s="7">
        <f t="shared" si="233"/>
        <v>0</v>
      </c>
      <c r="J641" s="7">
        <f t="shared" si="234"/>
        <v>-312181</v>
      </c>
    </row>
    <row r="642" spans="1:10" ht="16" hidden="1" outlineLevel="2" x14ac:dyDescent="0.2">
      <c r="A642" s="5" t="s">
        <v>745</v>
      </c>
      <c r="B642" s="3" t="s">
        <v>104</v>
      </c>
      <c r="C642" s="4" t="s">
        <v>728</v>
      </c>
      <c r="D642" t="s">
        <v>746</v>
      </c>
      <c r="E642" s="13" t="s">
        <v>1409</v>
      </c>
      <c r="F642">
        <f t="shared" si="230"/>
        <v>0</v>
      </c>
      <c r="G642" s="7">
        <f t="shared" si="231"/>
        <v>0</v>
      </c>
      <c r="H642" s="39">
        <f t="shared" si="232"/>
        <v>0</v>
      </c>
      <c r="I642" s="7">
        <f t="shared" si="233"/>
        <v>0</v>
      </c>
      <c r="J642" s="7">
        <f t="shared" si="234"/>
        <v>0</v>
      </c>
    </row>
    <row r="643" spans="1:10" ht="16" hidden="1" outlineLevel="2" x14ac:dyDescent="0.2">
      <c r="A643" s="5" t="s">
        <v>751</v>
      </c>
      <c r="B643" s="3" t="s">
        <v>104</v>
      </c>
      <c r="C643" s="4" t="s">
        <v>728</v>
      </c>
      <c r="D643" t="s">
        <v>752</v>
      </c>
      <c r="E643" s="13" t="s">
        <v>1409</v>
      </c>
      <c r="F643">
        <f t="shared" si="230"/>
        <v>5</v>
      </c>
      <c r="G643" s="7">
        <f t="shared" si="231"/>
        <v>0</v>
      </c>
      <c r="H643" s="39">
        <f t="shared" si="232"/>
        <v>1472</v>
      </c>
      <c r="I643" s="7">
        <f t="shared" si="233"/>
        <v>0</v>
      </c>
      <c r="J643" s="7">
        <f t="shared" si="234"/>
        <v>-156278</v>
      </c>
    </row>
    <row r="644" spans="1:10" ht="16" hidden="1" outlineLevel="2" x14ac:dyDescent="0.2">
      <c r="A644" s="5" t="s">
        <v>758</v>
      </c>
      <c r="B644" s="3" t="s">
        <v>104</v>
      </c>
      <c r="C644" s="4" t="s">
        <v>728</v>
      </c>
      <c r="D644" t="s">
        <v>759</v>
      </c>
      <c r="E644" s="13" t="s">
        <v>1409</v>
      </c>
      <c r="F644">
        <f t="shared" si="230"/>
        <v>6</v>
      </c>
      <c r="G644" s="7">
        <f t="shared" si="231"/>
        <v>0</v>
      </c>
      <c r="H644" s="39">
        <f t="shared" si="232"/>
        <v>1300</v>
      </c>
      <c r="I644" s="7">
        <f t="shared" si="233"/>
        <v>0</v>
      </c>
      <c r="J644" s="7">
        <f t="shared" si="234"/>
        <v>-116110</v>
      </c>
    </row>
    <row r="645" spans="1:10" ht="16" outlineLevel="1" collapsed="1" x14ac:dyDescent="0.2">
      <c r="A645" s="5"/>
      <c r="B645" s="3"/>
      <c r="E645" s="22" t="s">
        <v>1587</v>
      </c>
      <c r="G645" s="7">
        <f>SUBTOTAL(9,G631:G644)</f>
        <v>19487218</v>
      </c>
      <c r="H645" s="39">
        <f>SUBTOTAL(9,H631:H644)</f>
        <v>19531</v>
      </c>
      <c r="J645" s="7">
        <f>SUBTOTAL(9,J631:J644)</f>
        <v>-4444180</v>
      </c>
    </row>
    <row r="646" spans="1:10" ht="16" hidden="1" outlineLevel="2" x14ac:dyDescent="0.2">
      <c r="A646" s="5" t="s">
        <v>731</v>
      </c>
      <c r="B646" s="3" t="s">
        <v>104</v>
      </c>
      <c r="C646" s="4" t="s">
        <v>728</v>
      </c>
      <c r="D646" t="s">
        <v>732</v>
      </c>
      <c r="E646" s="13" t="s">
        <v>1455</v>
      </c>
      <c r="F646">
        <f t="shared" ref="F646:F652" si="235">VLOOKUP($A646,data,5,FALSE)</f>
        <v>5</v>
      </c>
      <c r="G646" s="7">
        <f t="shared" ref="G646:G652" si="236">VLOOKUP($A646,data,6,FALSE)</f>
        <v>13899545</v>
      </c>
      <c r="H646" s="39">
        <f t="shared" ref="H646:H652" si="237">VLOOKUP($A646,data,7,FALSE)</f>
        <v>8190</v>
      </c>
      <c r="I646" s="7">
        <f t="shared" ref="I646:I652" si="238">VLOOKUP($A646,data,8,FALSE)</f>
        <v>1697.1361416361417</v>
      </c>
      <c r="J646" s="7">
        <f t="shared" ref="J646:J652" si="239">VLOOKUP($A646,data,9,FALSE)</f>
        <v>-1411468</v>
      </c>
    </row>
    <row r="647" spans="1:10" ht="16" hidden="1" outlineLevel="2" x14ac:dyDescent="0.2">
      <c r="A647" s="5" t="s">
        <v>733</v>
      </c>
      <c r="B647" s="3" t="s">
        <v>104</v>
      </c>
      <c r="C647" s="4" t="s">
        <v>728</v>
      </c>
      <c r="D647" t="s">
        <v>734</v>
      </c>
      <c r="E647" s="13" t="s">
        <v>1455</v>
      </c>
      <c r="F647">
        <f t="shared" si="235"/>
        <v>5</v>
      </c>
      <c r="G647" s="7">
        <f t="shared" si="236"/>
        <v>6936094</v>
      </c>
      <c r="H647" s="39">
        <f t="shared" si="237"/>
        <v>3232</v>
      </c>
      <c r="I647" s="7">
        <f t="shared" si="238"/>
        <v>2146.0686881188117</v>
      </c>
      <c r="J647" s="7">
        <f t="shared" si="239"/>
        <v>-470494</v>
      </c>
    </row>
    <row r="648" spans="1:10" ht="16" hidden="1" outlineLevel="2" x14ac:dyDescent="0.2">
      <c r="A648" s="5" t="s">
        <v>739</v>
      </c>
      <c r="B648" s="3" t="s">
        <v>104</v>
      </c>
      <c r="C648" s="4" t="s">
        <v>728</v>
      </c>
      <c r="D648" t="s">
        <v>740</v>
      </c>
      <c r="E648" s="13" t="s">
        <v>1455</v>
      </c>
      <c r="F648">
        <f t="shared" si="235"/>
        <v>5</v>
      </c>
      <c r="G648" s="7">
        <f t="shared" si="236"/>
        <v>0</v>
      </c>
      <c r="H648" s="39">
        <f t="shared" si="237"/>
        <v>616</v>
      </c>
      <c r="I648" s="7">
        <f t="shared" si="238"/>
        <v>0</v>
      </c>
      <c r="J648" s="7">
        <f t="shared" si="239"/>
        <v>-134443</v>
      </c>
    </row>
    <row r="649" spans="1:10" ht="16" hidden="1" outlineLevel="2" x14ac:dyDescent="0.2">
      <c r="A649" s="5" t="s">
        <v>749</v>
      </c>
      <c r="B649" s="3" t="s">
        <v>104</v>
      </c>
      <c r="C649" s="4" t="s">
        <v>728</v>
      </c>
      <c r="D649" t="s">
        <v>750</v>
      </c>
      <c r="E649" s="13" t="s">
        <v>1455</v>
      </c>
      <c r="F649">
        <f t="shared" si="235"/>
        <v>6</v>
      </c>
      <c r="G649" s="7">
        <f t="shared" si="236"/>
        <v>6166997</v>
      </c>
      <c r="H649" s="39">
        <f t="shared" si="237"/>
        <v>4103</v>
      </c>
      <c r="I649" s="7">
        <f t="shared" si="238"/>
        <v>1503.045820131611</v>
      </c>
      <c r="J649" s="7">
        <f t="shared" si="239"/>
        <v>-170890</v>
      </c>
    </row>
    <row r="650" spans="1:10" ht="16" hidden="1" outlineLevel="2" x14ac:dyDescent="0.2">
      <c r="A650" s="5" t="s">
        <v>754</v>
      </c>
      <c r="B650" s="3" t="s">
        <v>104</v>
      </c>
      <c r="C650" s="4" t="s">
        <v>728</v>
      </c>
      <c r="D650" t="s">
        <v>755</v>
      </c>
      <c r="E650" s="13" t="s">
        <v>1455</v>
      </c>
      <c r="F650">
        <f t="shared" si="235"/>
        <v>5</v>
      </c>
      <c r="G650" s="7">
        <f t="shared" si="236"/>
        <v>8309984</v>
      </c>
      <c r="H650" s="39">
        <f t="shared" si="237"/>
        <v>6992</v>
      </c>
      <c r="I650" s="7">
        <f t="shared" si="238"/>
        <v>1188.4988558352402</v>
      </c>
      <c r="J650" s="7">
        <f t="shared" si="239"/>
        <v>-1065875</v>
      </c>
    </row>
    <row r="651" spans="1:10" ht="16" hidden="1" outlineLevel="2" x14ac:dyDescent="0.2">
      <c r="A651" s="5" t="s">
        <v>762</v>
      </c>
      <c r="B651" s="3" t="s">
        <v>104</v>
      </c>
      <c r="C651" s="4" t="s">
        <v>728</v>
      </c>
      <c r="D651" t="s">
        <v>763</v>
      </c>
      <c r="E651" s="13" t="s">
        <v>1455</v>
      </c>
      <c r="F651">
        <f t="shared" si="235"/>
        <v>5</v>
      </c>
      <c r="G651" s="7">
        <f t="shared" si="236"/>
        <v>0</v>
      </c>
      <c r="H651" s="39">
        <f t="shared" si="237"/>
        <v>783</v>
      </c>
      <c r="I651" s="7">
        <f t="shared" si="238"/>
        <v>0</v>
      </c>
      <c r="J651" s="7">
        <f t="shared" si="239"/>
        <v>-163776</v>
      </c>
    </row>
    <row r="652" spans="1:10" ht="16" hidden="1" outlineLevel="2" x14ac:dyDescent="0.2">
      <c r="A652" s="5" t="s">
        <v>835</v>
      </c>
      <c r="B652" s="3" t="s">
        <v>104</v>
      </c>
      <c r="C652" s="4" t="s">
        <v>829</v>
      </c>
      <c r="D652" t="s">
        <v>836</v>
      </c>
      <c r="E652" s="13" t="s">
        <v>1455</v>
      </c>
      <c r="F652">
        <f t="shared" si="235"/>
        <v>5</v>
      </c>
      <c r="G652" s="7">
        <f t="shared" si="236"/>
        <v>349760</v>
      </c>
      <c r="H652" s="39">
        <f t="shared" si="237"/>
        <v>3540</v>
      </c>
      <c r="I652" s="7">
        <f t="shared" si="238"/>
        <v>98.802259887005647</v>
      </c>
      <c r="J652" s="7">
        <f t="shared" si="239"/>
        <v>-958762</v>
      </c>
    </row>
    <row r="653" spans="1:10" ht="16" outlineLevel="1" collapsed="1" x14ac:dyDescent="0.2">
      <c r="A653" s="5"/>
      <c r="B653" s="3"/>
      <c r="E653" s="22" t="s">
        <v>1588</v>
      </c>
      <c r="G653" s="7">
        <f>SUBTOTAL(9,G646:G652)</f>
        <v>35662380</v>
      </c>
      <c r="H653" s="39">
        <f>SUBTOTAL(9,H646:H652)</f>
        <v>27456</v>
      </c>
      <c r="J653" s="7">
        <f>SUBTOTAL(9,J646:J652)</f>
        <v>-4375708</v>
      </c>
    </row>
    <row r="654" spans="1:10" ht="16" hidden="1" outlineLevel="2" x14ac:dyDescent="0.2">
      <c r="A654" s="5" t="s">
        <v>729</v>
      </c>
      <c r="B654" s="3" t="s">
        <v>104</v>
      </c>
      <c r="C654" s="4" t="s">
        <v>728</v>
      </c>
      <c r="D654" t="s">
        <v>730</v>
      </c>
      <c r="E654" s="13" t="s">
        <v>1454</v>
      </c>
      <c r="F654">
        <f t="shared" ref="F654:F663" si="240">VLOOKUP($A654,data,5,FALSE)</f>
        <v>5</v>
      </c>
      <c r="G654" s="7">
        <f t="shared" ref="G654:G663" si="241">VLOOKUP($A654,data,6,FALSE)</f>
        <v>7480542</v>
      </c>
      <c r="H654" s="39">
        <f t="shared" ref="H654:H663" si="242">VLOOKUP($A654,data,7,FALSE)</f>
        <v>4399</v>
      </c>
      <c r="I654" s="7">
        <f t="shared" ref="I654:I663" si="243">VLOOKUP($A654,data,8,FALSE)</f>
        <v>1700.509661286656</v>
      </c>
      <c r="J654" s="7">
        <f t="shared" ref="J654:J663" si="244">VLOOKUP($A654,data,9,FALSE)</f>
        <v>-436255</v>
      </c>
    </row>
    <row r="655" spans="1:10" ht="16" hidden="1" outlineLevel="2" x14ac:dyDescent="0.2">
      <c r="A655" s="5" t="s">
        <v>731</v>
      </c>
      <c r="B655" s="3" t="s">
        <v>104</v>
      </c>
      <c r="C655" s="4" t="s">
        <v>728</v>
      </c>
      <c r="D655" t="s">
        <v>732</v>
      </c>
      <c r="E655" s="13" t="s">
        <v>1454</v>
      </c>
      <c r="F655">
        <f t="shared" si="240"/>
        <v>5</v>
      </c>
      <c r="G655" s="7">
        <f t="shared" si="241"/>
        <v>13899545</v>
      </c>
      <c r="H655" s="39">
        <f t="shared" si="242"/>
        <v>8190</v>
      </c>
      <c r="I655" s="7">
        <f t="shared" si="243"/>
        <v>1697.1361416361417</v>
      </c>
      <c r="J655" s="7">
        <f t="shared" si="244"/>
        <v>-1411468</v>
      </c>
    </row>
    <row r="656" spans="1:10" ht="16" hidden="1" outlineLevel="2" x14ac:dyDescent="0.2">
      <c r="A656" s="5" t="s">
        <v>733</v>
      </c>
      <c r="B656" s="3" t="s">
        <v>104</v>
      </c>
      <c r="C656" s="4" t="s">
        <v>728</v>
      </c>
      <c r="D656" t="s">
        <v>734</v>
      </c>
      <c r="E656" s="13" t="s">
        <v>1454</v>
      </c>
      <c r="F656">
        <f t="shared" si="240"/>
        <v>5</v>
      </c>
      <c r="G656" s="7">
        <f t="shared" si="241"/>
        <v>6936094</v>
      </c>
      <c r="H656" s="39">
        <f t="shared" si="242"/>
        <v>3232</v>
      </c>
      <c r="I656" s="7">
        <f t="shared" si="243"/>
        <v>2146.0686881188117</v>
      </c>
      <c r="J656" s="7">
        <f t="shared" si="244"/>
        <v>-470494</v>
      </c>
    </row>
    <row r="657" spans="1:10" ht="16" hidden="1" outlineLevel="2" x14ac:dyDescent="0.2">
      <c r="A657" s="5" t="s">
        <v>735</v>
      </c>
      <c r="B657" s="3" t="s">
        <v>104</v>
      </c>
      <c r="C657" s="4" t="s">
        <v>728</v>
      </c>
      <c r="D657" t="s">
        <v>736</v>
      </c>
      <c r="E657" s="13" t="s">
        <v>1454</v>
      </c>
      <c r="F657">
        <f t="shared" si="240"/>
        <v>5</v>
      </c>
      <c r="G657" s="7">
        <f t="shared" si="241"/>
        <v>3877567</v>
      </c>
      <c r="H657" s="39">
        <f t="shared" si="242"/>
        <v>2682</v>
      </c>
      <c r="I657" s="7">
        <f t="shared" si="243"/>
        <v>1445.7744220730799</v>
      </c>
      <c r="J657" s="7">
        <f t="shared" si="244"/>
        <v>-352063</v>
      </c>
    </row>
    <row r="658" spans="1:10" ht="16" hidden="1" outlineLevel="2" x14ac:dyDescent="0.2">
      <c r="A658" s="5" t="s">
        <v>741</v>
      </c>
      <c r="B658" s="3" t="s">
        <v>104</v>
      </c>
      <c r="C658" s="4" t="s">
        <v>728</v>
      </c>
      <c r="D658" t="s">
        <v>742</v>
      </c>
      <c r="E658" s="13" t="s">
        <v>1454</v>
      </c>
      <c r="F658">
        <f t="shared" si="240"/>
        <v>5</v>
      </c>
      <c r="G658" s="7">
        <f t="shared" si="241"/>
        <v>2381013</v>
      </c>
      <c r="H658" s="39">
        <f t="shared" si="242"/>
        <v>1750</v>
      </c>
      <c r="I658" s="7">
        <f t="shared" si="243"/>
        <v>1360.578857142857</v>
      </c>
      <c r="J658" s="7">
        <f t="shared" si="244"/>
        <v>-154619</v>
      </c>
    </row>
    <row r="659" spans="1:10" ht="16" hidden="1" outlineLevel="2" x14ac:dyDescent="0.2">
      <c r="A659" s="5" t="s">
        <v>745</v>
      </c>
      <c r="B659" s="3" t="s">
        <v>104</v>
      </c>
      <c r="C659" s="4" t="s">
        <v>728</v>
      </c>
      <c r="D659" t="s">
        <v>746</v>
      </c>
      <c r="E659" s="13" t="s">
        <v>1454</v>
      </c>
      <c r="F659">
        <f t="shared" si="240"/>
        <v>0</v>
      </c>
      <c r="G659" s="7">
        <f t="shared" si="241"/>
        <v>0</v>
      </c>
      <c r="H659" s="39">
        <f t="shared" si="242"/>
        <v>0</v>
      </c>
      <c r="I659" s="7">
        <f t="shared" si="243"/>
        <v>0</v>
      </c>
      <c r="J659" s="7">
        <f t="shared" si="244"/>
        <v>0</v>
      </c>
    </row>
    <row r="660" spans="1:10" ht="16" hidden="1" outlineLevel="2" x14ac:dyDescent="0.2">
      <c r="A660" s="5" t="s">
        <v>753</v>
      </c>
      <c r="B660" s="3" t="s">
        <v>104</v>
      </c>
      <c r="C660" s="4" t="s">
        <v>728</v>
      </c>
      <c r="D660" t="s">
        <v>728</v>
      </c>
      <c r="E660" s="13" t="s">
        <v>1454</v>
      </c>
      <c r="F660">
        <f t="shared" si="240"/>
        <v>5</v>
      </c>
      <c r="G660" s="7">
        <f t="shared" si="241"/>
        <v>631480</v>
      </c>
      <c r="H660" s="39">
        <f t="shared" si="242"/>
        <v>790</v>
      </c>
      <c r="I660" s="7">
        <f t="shared" si="243"/>
        <v>799.34177215189868</v>
      </c>
      <c r="J660" s="7">
        <f t="shared" si="244"/>
        <v>-173711</v>
      </c>
    </row>
    <row r="661" spans="1:10" ht="16" hidden="1" outlineLevel="2" x14ac:dyDescent="0.2">
      <c r="A661" s="5" t="s">
        <v>754</v>
      </c>
      <c r="B661" s="3" t="s">
        <v>104</v>
      </c>
      <c r="C661" s="4" t="s">
        <v>728</v>
      </c>
      <c r="D661" t="s">
        <v>755</v>
      </c>
      <c r="E661" s="13" t="s">
        <v>1454</v>
      </c>
      <c r="F661">
        <f t="shared" si="240"/>
        <v>5</v>
      </c>
      <c r="G661" s="7">
        <f t="shared" si="241"/>
        <v>8309984</v>
      </c>
      <c r="H661" s="39">
        <f t="shared" si="242"/>
        <v>6992</v>
      </c>
      <c r="I661" s="7">
        <f t="shared" si="243"/>
        <v>1188.4988558352402</v>
      </c>
      <c r="J661" s="7">
        <f t="shared" si="244"/>
        <v>-1065875</v>
      </c>
    </row>
    <row r="662" spans="1:10" ht="16" hidden="1" outlineLevel="2" x14ac:dyDescent="0.2">
      <c r="A662" s="5" t="s">
        <v>756</v>
      </c>
      <c r="B662" s="3" t="s">
        <v>104</v>
      </c>
      <c r="C662" s="4" t="s">
        <v>728</v>
      </c>
      <c r="D662" t="s">
        <v>757</v>
      </c>
      <c r="E662" s="13" t="s">
        <v>1454</v>
      </c>
      <c r="F662">
        <f t="shared" si="240"/>
        <v>5</v>
      </c>
      <c r="G662" s="7">
        <f t="shared" si="241"/>
        <v>2675478</v>
      </c>
      <c r="H662" s="39">
        <f t="shared" si="242"/>
        <v>394</v>
      </c>
      <c r="I662" s="7">
        <f t="shared" si="243"/>
        <v>6790.553299492386</v>
      </c>
      <c r="J662" s="7">
        <f t="shared" si="244"/>
        <v>-165243</v>
      </c>
    </row>
    <row r="663" spans="1:10" ht="16" hidden="1" outlineLevel="2" x14ac:dyDescent="0.2">
      <c r="A663" s="5" t="s">
        <v>760</v>
      </c>
      <c r="B663" s="3" t="s">
        <v>104</v>
      </c>
      <c r="C663" s="4" t="s">
        <v>728</v>
      </c>
      <c r="D663" t="s">
        <v>761</v>
      </c>
      <c r="E663" s="13" t="s">
        <v>1454</v>
      </c>
      <c r="F663">
        <f t="shared" si="240"/>
        <v>2</v>
      </c>
      <c r="G663" s="7">
        <f t="shared" si="241"/>
        <v>46748937</v>
      </c>
      <c r="H663" s="39">
        <f t="shared" si="242"/>
        <v>21190</v>
      </c>
      <c r="I663" s="7">
        <f t="shared" si="243"/>
        <v>2206.1791882963662</v>
      </c>
      <c r="J663" s="7">
        <f t="shared" si="244"/>
        <v>-16153034</v>
      </c>
    </row>
    <row r="664" spans="1:10" ht="16" outlineLevel="1" collapsed="1" x14ac:dyDescent="0.2">
      <c r="A664" s="5"/>
      <c r="B664" s="3"/>
      <c r="E664" s="22" t="s">
        <v>1589</v>
      </c>
      <c r="G664" s="7">
        <f>SUBTOTAL(9,G654:G663)</f>
        <v>92940640</v>
      </c>
      <c r="H664" s="39">
        <f>SUBTOTAL(9,H654:H663)</f>
        <v>49619</v>
      </c>
      <c r="J664" s="7">
        <f>SUBTOTAL(9,J654:J663)</f>
        <v>-20382762</v>
      </c>
    </row>
    <row r="665" spans="1:10" ht="16" hidden="1" outlineLevel="2" x14ac:dyDescent="0.2">
      <c r="A665" s="5" t="s">
        <v>741</v>
      </c>
      <c r="B665" s="3" t="s">
        <v>104</v>
      </c>
      <c r="C665" s="4" t="s">
        <v>728</v>
      </c>
      <c r="D665" t="s">
        <v>742</v>
      </c>
      <c r="E665" s="13" t="s">
        <v>1456</v>
      </c>
      <c r="F665">
        <f>VLOOKUP($A665,data,5,FALSE)</f>
        <v>5</v>
      </c>
      <c r="G665" s="7">
        <f>VLOOKUP($A665,data,6,FALSE)</f>
        <v>2381013</v>
      </c>
      <c r="H665" s="39">
        <f>VLOOKUP($A665,data,7,FALSE)</f>
        <v>1750</v>
      </c>
      <c r="I665" s="7">
        <f>VLOOKUP($A665,data,8,FALSE)</f>
        <v>1360.578857142857</v>
      </c>
      <c r="J665" s="7">
        <f>VLOOKUP($A665,data,9,FALSE)</f>
        <v>-154619</v>
      </c>
    </row>
    <row r="666" spans="1:10" ht="16" hidden="1" outlineLevel="2" x14ac:dyDescent="0.2">
      <c r="A666" s="5" t="s">
        <v>743</v>
      </c>
      <c r="B666" s="3" t="s">
        <v>104</v>
      </c>
      <c r="C666" s="4" t="s">
        <v>728</v>
      </c>
      <c r="D666" t="s">
        <v>744</v>
      </c>
      <c r="E666" s="13" t="s">
        <v>1456</v>
      </c>
      <c r="F666">
        <f>VLOOKUP($A666,data,5,FALSE)</f>
        <v>5</v>
      </c>
      <c r="G666" s="7">
        <f>VLOOKUP($A666,data,6,FALSE)</f>
        <v>4847759</v>
      </c>
      <c r="H666" s="39">
        <f>VLOOKUP($A666,data,7,FALSE)</f>
        <v>1416</v>
      </c>
      <c r="I666" s="7">
        <f>VLOOKUP($A666,data,8,FALSE)</f>
        <v>3423.5586158192091</v>
      </c>
      <c r="J666" s="7">
        <f>VLOOKUP($A666,data,9,FALSE)</f>
        <v>-392106</v>
      </c>
    </row>
    <row r="667" spans="1:10" ht="16" hidden="1" outlineLevel="2" x14ac:dyDescent="0.2">
      <c r="A667" s="5" t="s">
        <v>747</v>
      </c>
      <c r="B667" s="3" t="s">
        <v>104</v>
      </c>
      <c r="C667" s="4" t="s">
        <v>728</v>
      </c>
      <c r="D667" t="s">
        <v>748</v>
      </c>
      <c r="E667" s="13" t="s">
        <v>1456</v>
      </c>
      <c r="F667">
        <f>VLOOKUP($A667,data,5,FALSE)</f>
        <v>5</v>
      </c>
      <c r="G667" s="7">
        <f>VLOOKUP($A667,data,6,FALSE)</f>
        <v>8768530</v>
      </c>
      <c r="H667" s="39">
        <f>VLOOKUP($A667,data,7,FALSE)</f>
        <v>5526</v>
      </c>
      <c r="I667" s="7">
        <f>VLOOKUP($A667,data,8,FALSE)</f>
        <v>1586.7770539268911</v>
      </c>
      <c r="J667" s="7">
        <f>VLOOKUP($A667,data,9,FALSE)</f>
        <v>-627901</v>
      </c>
    </row>
    <row r="668" spans="1:10" ht="16" hidden="1" outlineLevel="2" x14ac:dyDescent="0.2">
      <c r="A668" s="5" t="s">
        <v>760</v>
      </c>
      <c r="B668" s="3" t="s">
        <v>104</v>
      </c>
      <c r="C668" s="4" t="s">
        <v>728</v>
      </c>
      <c r="D668" t="s">
        <v>761</v>
      </c>
      <c r="E668" s="13" t="s">
        <v>1456</v>
      </c>
      <c r="F668">
        <f>VLOOKUP($A668,data,5,FALSE)</f>
        <v>2</v>
      </c>
      <c r="G668" s="7">
        <f>VLOOKUP($A668,data,6,FALSE)</f>
        <v>46748937</v>
      </c>
      <c r="H668" s="39">
        <f>VLOOKUP($A668,data,7,FALSE)</f>
        <v>21190</v>
      </c>
      <c r="I668" s="7">
        <f>VLOOKUP($A668,data,8,FALSE)</f>
        <v>2206.1791882963662</v>
      </c>
      <c r="J668" s="7">
        <f>VLOOKUP($A668,data,9,FALSE)</f>
        <v>-16153034</v>
      </c>
    </row>
    <row r="669" spans="1:10" ht="16" outlineLevel="1" collapsed="1" x14ac:dyDescent="0.2">
      <c r="A669" s="5"/>
      <c r="B669" s="3"/>
      <c r="E669" s="22" t="s">
        <v>1590</v>
      </c>
      <c r="G669" s="7">
        <f>SUBTOTAL(9,G665:G668)</f>
        <v>62746239</v>
      </c>
      <c r="H669" s="39">
        <f>SUBTOTAL(9,H665:H668)</f>
        <v>29882</v>
      </c>
      <c r="J669" s="7">
        <f>SUBTOTAL(9,J665:J668)</f>
        <v>-17327660</v>
      </c>
    </row>
    <row r="670" spans="1:10" ht="16" hidden="1" outlineLevel="2" x14ac:dyDescent="0.2">
      <c r="A670" s="5" t="s">
        <v>108</v>
      </c>
      <c r="B670" s="3" t="s">
        <v>104</v>
      </c>
      <c r="C670" s="4" t="s">
        <v>105</v>
      </c>
      <c r="D670" t="s">
        <v>109</v>
      </c>
      <c r="E670" s="13" t="s">
        <v>1410</v>
      </c>
      <c r="F670">
        <f t="shared" ref="F670:F686" si="245">VLOOKUP($A670,data,5,FALSE)</f>
        <v>0</v>
      </c>
      <c r="G670" s="7">
        <f t="shared" ref="G670:G686" si="246">VLOOKUP($A670,data,6,FALSE)</f>
        <v>0</v>
      </c>
      <c r="H670" s="39">
        <f t="shared" ref="H670:H686" si="247">VLOOKUP($A670,data,7,FALSE)</f>
        <v>0</v>
      </c>
      <c r="I670" s="7">
        <f t="shared" ref="I670:I686" si="248">VLOOKUP($A670,data,8,FALSE)</f>
        <v>0</v>
      </c>
      <c r="J670" s="7">
        <f t="shared" ref="J670:J686" si="249">VLOOKUP($A670,data,9,FALSE)</f>
        <v>0</v>
      </c>
    </row>
    <row r="671" spans="1:10" ht="16" hidden="1" outlineLevel="2" x14ac:dyDescent="0.2">
      <c r="A671" s="5" t="s">
        <v>110</v>
      </c>
      <c r="B671" s="3" t="s">
        <v>104</v>
      </c>
      <c r="C671" s="4" t="s">
        <v>105</v>
      </c>
      <c r="D671" t="s">
        <v>111</v>
      </c>
      <c r="E671" s="13" t="s">
        <v>1410</v>
      </c>
      <c r="F671">
        <f t="shared" si="245"/>
        <v>5</v>
      </c>
      <c r="G671" s="7">
        <f t="shared" si="246"/>
        <v>99171</v>
      </c>
      <c r="H671" s="39">
        <f t="shared" si="247"/>
        <v>849</v>
      </c>
      <c r="I671" s="7">
        <f t="shared" si="248"/>
        <v>116.80918727915194</v>
      </c>
      <c r="J671" s="7">
        <f t="shared" si="249"/>
        <v>-185835</v>
      </c>
    </row>
    <row r="672" spans="1:10" ht="16" hidden="1" outlineLevel="2" x14ac:dyDescent="0.2">
      <c r="A672" s="5" t="s">
        <v>114</v>
      </c>
      <c r="B672" s="3" t="s">
        <v>104</v>
      </c>
      <c r="C672" s="4" t="s">
        <v>105</v>
      </c>
      <c r="D672" t="s">
        <v>115</v>
      </c>
      <c r="E672" s="13" t="s">
        <v>1410</v>
      </c>
      <c r="F672">
        <f t="shared" si="245"/>
        <v>5</v>
      </c>
      <c r="G672" s="7">
        <f t="shared" si="246"/>
        <v>0</v>
      </c>
      <c r="H672" s="39">
        <f t="shared" si="247"/>
        <v>800</v>
      </c>
      <c r="I672" s="7">
        <f t="shared" si="248"/>
        <v>0</v>
      </c>
      <c r="J672" s="7">
        <f t="shared" si="249"/>
        <v>-242276</v>
      </c>
    </row>
    <row r="673" spans="1:10" ht="16" hidden="1" outlineLevel="2" x14ac:dyDescent="0.2">
      <c r="A673" s="5" t="s">
        <v>118</v>
      </c>
      <c r="B673" s="3" t="s">
        <v>104</v>
      </c>
      <c r="C673" s="4" t="s">
        <v>105</v>
      </c>
      <c r="D673" t="s">
        <v>119</v>
      </c>
      <c r="E673" s="13" t="s">
        <v>1410</v>
      </c>
      <c r="F673">
        <f t="shared" si="245"/>
        <v>5</v>
      </c>
      <c r="G673" s="7">
        <f t="shared" si="246"/>
        <v>0</v>
      </c>
      <c r="H673" s="39">
        <f t="shared" si="247"/>
        <v>804</v>
      </c>
      <c r="I673" s="7">
        <f t="shared" si="248"/>
        <v>0</v>
      </c>
      <c r="J673" s="7">
        <f t="shared" si="249"/>
        <v>-141776</v>
      </c>
    </row>
    <row r="674" spans="1:10" ht="16" hidden="1" outlineLevel="2" x14ac:dyDescent="0.2">
      <c r="A674" s="5" t="s">
        <v>833</v>
      </c>
      <c r="B674" s="3" t="s">
        <v>104</v>
      </c>
      <c r="C674" s="4" t="s">
        <v>829</v>
      </c>
      <c r="D674" t="s">
        <v>834</v>
      </c>
      <c r="E674" s="13" t="s">
        <v>1410</v>
      </c>
      <c r="F674">
        <f t="shared" si="245"/>
        <v>4</v>
      </c>
      <c r="G674" s="7">
        <f t="shared" si="246"/>
        <v>1738526</v>
      </c>
      <c r="H674" s="39">
        <f t="shared" si="247"/>
        <v>1228</v>
      </c>
      <c r="I674" s="7">
        <f t="shared" si="248"/>
        <v>1415.7377850162866</v>
      </c>
      <c r="J674" s="7">
        <f t="shared" si="249"/>
        <v>-587184</v>
      </c>
    </row>
    <row r="675" spans="1:10" ht="16" hidden="1" outlineLevel="2" x14ac:dyDescent="0.2">
      <c r="A675" s="5" t="s">
        <v>839</v>
      </c>
      <c r="B675" s="3" t="s">
        <v>104</v>
      </c>
      <c r="C675" s="4" t="s">
        <v>829</v>
      </c>
      <c r="D675" t="s">
        <v>829</v>
      </c>
      <c r="E675" s="13" t="s">
        <v>1410</v>
      </c>
      <c r="F675">
        <f t="shared" si="245"/>
        <v>5</v>
      </c>
      <c r="G675" s="7">
        <f t="shared" si="246"/>
        <v>15935562</v>
      </c>
      <c r="H675" s="39">
        <f t="shared" si="247"/>
        <v>3634</v>
      </c>
      <c r="I675" s="7">
        <f t="shared" si="248"/>
        <v>4385.1298844248759</v>
      </c>
      <c r="J675" s="7">
        <f t="shared" si="249"/>
        <v>-1330340</v>
      </c>
    </row>
    <row r="676" spans="1:10" ht="16" hidden="1" outlineLevel="2" x14ac:dyDescent="0.2">
      <c r="A676" s="5" t="s">
        <v>1279</v>
      </c>
      <c r="B676" s="3" t="s">
        <v>381</v>
      </c>
      <c r="C676" s="4" t="s">
        <v>1278</v>
      </c>
      <c r="D676" t="s">
        <v>1280</v>
      </c>
      <c r="E676" s="13" t="s">
        <v>1410</v>
      </c>
      <c r="F676">
        <f t="shared" si="245"/>
        <v>4</v>
      </c>
      <c r="G676" s="7">
        <f t="shared" si="246"/>
        <v>6149615</v>
      </c>
      <c r="H676" s="39">
        <f t="shared" si="247"/>
        <v>1989</v>
      </c>
      <c r="I676" s="7">
        <f t="shared" si="248"/>
        <v>3091.8124685771745</v>
      </c>
      <c r="J676" s="7">
        <f t="shared" si="249"/>
        <v>-675526</v>
      </c>
    </row>
    <row r="677" spans="1:10" ht="16" hidden="1" outlineLevel="2" x14ac:dyDescent="0.2">
      <c r="A677" s="5" t="s">
        <v>1281</v>
      </c>
      <c r="B677" s="3" t="s">
        <v>381</v>
      </c>
      <c r="C677" s="4" t="s">
        <v>1278</v>
      </c>
      <c r="D677" t="s">
        <v>1282</v>
      </c>
      <c r="E677" s="13" t="s">
        <v>1410</v>
      </c>
      <c r="F677">
        <f t="shared" si="245"/>
        <v>4</v>
      </c>
      <c r="G677" s="7">
        <f t="shared" si="246"/>
        <v>1498450</v>
      </c>
      <c r="H677" s="39">
        <f t="shared" si="247"/>
        <v>742</v>
      </c>
      <c r="I677" s="7">
        <f t="shared" si="248"/>
        <v>2019.4743935309973</v>
      </c>
      <c r="J677" s="7">
        <f t="shared" si="249"/>
        <v>-284981</v>
      </c>
    </row>
    <row r="678" spans="1:10" ht="16" hidden="1" outlineLevel="2" x14ac:dyDescent="0.2">
      <c r="A678" s="5" t="s">
        <v>1283</v>
      </c>
      <c r="B678" s="3" t="s">
        <v>381</v>
      </c>
      <c r="C678" s="4" t="s">
        <v>1278</v>
      </c>
      <c r="D678" t="s">
        <v>1284</v>
      </c>
      <c r="E678" s="13" t="s">
        <v>1410</v>
      </c>
      <c r="F678">
        <f t="shared" si="245"/>
        <v>4</v>
      </c>
      <c r="G678" s="7">
        <f t="shared" si="246"/>
        <v>2280410</v>
      </c>
      <c r="H678" s="39">
        <f t="shared" si="247"/>
        <v>897</v>
      </c>
      <c r="I678" s="7">
        <f t="shared" si="248"/>
        <v>2542.2630992196209</v>
      </c>
      <c r="J678" s="7">
        <f t="shared" si="249"/>
        <v>-362153</v>
      </c>
    </row>
    <row r="679" spans="1:10" ht="16" hidden="1" outlineLevel="2" x14ac:dyDescent="0.2">
      <c r="A679" s="5" t="s">
        <v>1285</v>
      </c>
      <c r="B679" s="3" t="s">
        <v>381</v>
      </c>
      <c r="C679" s="4" t="s">
        <v>1278</v>
      </c>
      <c r="D679" t="s">
        <v>1286</v>
      </c>
      <c r="E679" s="13" t="s">
        <v>1410</v>
      </c>
      <c r="F679">
        <f t="shared" si="245"/>
        <v>5</v>
      </c>
      <c r="G679" s="7">
        <f t="shared" si="246"/>
        <v>0</v>
      </c>
      <c r="H679" s="39">
        <f t="shared" si="247"/>
        <v>602</v>
      </c>
      <c r="I679" s="7">
        <f t="shared" si="248"/>
        <v>0</v>
      </c>
      <c r="J679" s="7">
        <f t="shared" si="249"/>
        <v>-136887</v>
      </c>
    </row>
    <row r="680" spans="1:10" ht="16" hidden="1" outlineLevel="2" x14ac:dyDescent="0.2">
      <c r="A680" s="5" t="s">
        <v>1287</v>
      </c>
      <c r="B680" s="3" t="s">
        <v>1480</v>
      </c>
      <c r="C680" s="4" t="s">
        <v>1278</v>
      </c>
      <c r="D680" t="s">
        <v>1278</v>
      </c>
      <c r="E680" s="13" t="s">
        <v>1410</v>
      </c>
      <c r="F680">
        <f t="shared" si="245"/>
        <v>5</v>
      </c>
      <c r="G680" s="7">
        <f t="shared" si="246"/>
        <v>2470020</v>
      </c>
      <c r="H680" s="39">
        <f t="shared" si="247"/>
        <v>2094</v>
      </c>
      <c r="I680" s="7">
        <f t="shared" si="248"/>
        <v>1179.5702005730659</v>
      </c>
      <c r="J680" s="7">
        <f t="shared" si="249"/>
        <v>-219443</v>
      </c>
    </row>
    <row r="681" spans="1:10" ht="16" hidden="1" outlineLevel="2" x14ac:dyDescent="0.2">
      <c r="A681" s="5" t="s">
        <v>1288</v>
      </c>
      <c r="B681" s="3" t="s">
        <v>381</v>
      </c>
      <c r="C681" s="4" t="s">
        <v>1278</v>
      </c>
      <c r="D681" t="s">
        <v>1289</v>
      </c>
      <c r="E681" s="13" t="s">
        <v>1410</v>
      </c>
      <c r="F681">
        <f t="shared" si="245"/>
        <v>5</v>
      </c>
      <c r="G681" s="7">
        <f t="shared" si="246"/>
        <v>3630624</v>
      </c>
      <c r="H681" s="39">
        <f t="shared" si="247"/>
        <v>1797</v>
      </c>
      <c r="I681" s="7">
        <f t="shared" si="248"/>
        <v>2020.380634390651</v>
      </c>
      <c r="J681" s="7">
        <f t="shared" si="249"/>
        <v>-342851</v>
      </c>
    </row>
    <row r="682" spans="1:10" ht="16" hidden="1" outlineLevel="2" x14ac:dyDescent="0.2">
      <c r="A682" s="5" t="s">
        <v>1290</v>
      </c>
      <c r="B682" s="3" t="s">
        <v>381</v>
      </c>
      <c r="C682" s="4" t="s">
        <v>1278</v>
      </c>
      <c r="D682" t="s">
        <v>1291</v>
      </c>
      <c r="E682" s="13" t="s">
        <v>1410</v>
      </c>
      <c r="F682">
        <f t="shared" si="245"/>
        <v>5</v>
      </c>
      <c r="G682" s="7">
        <f t="shared" si="246"/>
        <v>1296703</v>
      </c>
      <c r="H682" s="39">
        <f t="shared" si="247"/>
        <v>879</v>
      </c>
      <c r="I682" s="7">
        <f t="shared" si="248"/>
        <v>1475.202502844141</v>
      </c>
      <c r="J682" s="7">
        <f t="shared" si="249"/>
        <v>-86777</v>
      </c>
    </row>
    <row r="683" spans="1:10" ht="16" hidden="1" outlineLevel="2" x14ac:dyDescent="0.2">
      <c r="A683" s="5" t="s">
        <v>1292</v>
      </c>
      <c r="B683" s="3" t="s">
        <v>381</v>
      </c>
      <c r="C683" s="4" t="s">
        <v>1278</v>
      </c>
      <c r="D683" t="s">
        <v>1293</v>
      </c>
      <c r="E683" s="13" t="s">
        <v>1410</v>
      </c>
      <c r="F683">
        <f t="shared" si="245"/>
        <v>4</v>
      </c>
      <c r="G683" s="7">
        <f t="shared" si="246"/>
        <v>656601</v>
      </c>
      <c r="H683" s="39">
        <f t="shared" si="247"/>
        <v>1025</v>
      </c>
      <c r="I683" s="7">
        <f t="shared" si="248"/>
        <v>640.58634146341467</v>
      </c>
      <c r="J683" s="7">
        <f t="shared" si="249"/>
        <v>-550704</v>
      </c>
    </row>
    <row r="684" spans="1:10" ht="16" hidden="1" outlineLevel="2" x14ac:dyDescent="0.2">
      <c r="A684" s="5" t="s">
        <v>1294</v>
      </c>
      <c r="B684" s="3" t="s">
        <v>381</v>
      </c>
      <c r="C684" s="4" t="s">
        <v>1278</v>
      </c>
      <c r="D684" t="s">
        <v>1295</v>
      </c>
      <c r="E684" s="13" t="s">
        <v>1410</v>
      </c>
      <c r="F684">
        <f t="shared" si="245"/>
        <v>5</v>
      </c>
      <c r="G684" s="7">
        <f t="shared" si="246"/>
        <v>442780</v>
      </c>
      <c r="H684" s="39">
        <f t="shared" si="247"/>
        <v>979</v>
      </c>
      <c r="I684" s="7">
        <f t="shared" si="248"/>
        <v>452.27783452502553</v>
      </c>
      <c r="J684" s="7">
        <f t="shared" si="249"/>
        <v>-201384</v>
      </c>
    </row>
    <row r="685" spans="1:10" ht="16" hidden="1" outlineLevel="2" x14ac:dyDescent="0.2">
      <c r="A685" s="5" t="s">
        <v>1296</v>
      </c>
      <c r="B685" s="3" t="s">
        <v>381</v>
      </c>
      <c r="C685" s="4" t="s">
        <v>1278</v>
      </c>
      <c r="D685" t="s">
        <v>1297</v>
      </c>
      <c r="E685" s="13" t="s">
        <v>1410</v>
      </c>
      <c r="F685">
        <f t="shared" si="245"/>
        <v>4</v>
      </c>
      <c r="G685" s="7">
        <f t="shared" si="246"/>
        <v>1007126</v>
      </c>
      <c r="H685" s="39">
        <f t="shared" si="247"/>
        <v>1109</v>
      </c>
      <c r="I685" s="7">
        <f t="shared" si="248"/>
        <v>908.13886384129842</v>
      </c>
      <c r="J685" s="7">
        <f t="shared" si="249"/>
        <v>-359031</v>
      </c>
    </row>
    <row r="686" spans="1:10" ht="16" hidden="1" outlineLevel="2" x14ac:dyDescent="0.2">
      <c r="A686" s="5" t="s">
        <v>1298</v>
      </c>
      <c r="B686" s="3" t="s">
        <v>381</v>
      </c>
      <c r="C686" s="4" t="s">
        <v>1278</v>
      </c>
      <c r="D686" t="s">
        <v>1299</v>
      </c>
      <c r="E686" s="13" t="s">
        <v>1410</v>
      </c>
      <c r="F686">
        <f t="shared" si="245"/>
        <v>4</v>
      </c>
      <c r="G686" s="7">
        <f t="shared" si="246"/>
        <v>1207150</v>
      </c>
      <c r="H686" s="39">
        <f t="shared" si="247"/>
        <v>797</v>
      </c>
      <c r="I686" s="7">
        <f t="shared" si="248"/>
        <v>1514.6173149309911</v>
      </c>
      <c r="J686" s="7">
        <f t="shared" si="249"/>
        <v>-306579</v>
      </c>
    </row>
    <row r="687" spans="1:10" ht="16" outlineLevel="1" collapsed="1" x14ac:dyDescent="0.2">
      <c r="A687" s="5"/>
      <c r="B687" s="3"/>
      <c r="E687" s="22" t="s">
        <v>1591</v>
      </c>
      <c r="G687" s="7">
        <f>SUBTOTAL(9,G670:G686)</f>
        <v>38412738</v>
      </c>
      <c r="H687" s="39">
        <f>SUBTOTAL(9,H670:H686)</f>
        <v>20225</v>
      </c>
      <c r="J687" s="7">
        <f>SUBTOTAL(9,J670:J686)</f>
        <v>-6013727</v>
      </c>
    </row>
    <row r="688" spans="1:10" ht="16" hidden="1" outlineLevel="2" x14ac:dyDescent="0.2">
      <c r="A688" s="5" t="s">
        <v>765</v>
      </c>
      <c r="B688" s="3" t="s">
        <v>381</v>
      </c>
      <c r="C688" s="4" t="s">
        <v>764</v>
      </c>
      <c r="D688" t="s">
        <v>766</v>
      </c>
      <c r="E688" s="13" t="s">
        <v>1457</v>
      </c>
      <c r="F688">
        <f t="shared" ref="F688:F698" si="250">VLOOKUP($A688,data,5,FALSE)</f>
        <v>5</v>
      </c>
      <c r="G688" s="7">
        <f t="shared" ref="G688:G698" si="251">VLOOKUP($A688,data,6,FALSE)</f>
        <v>1437841</v>
      </c>
      <c r="H688" s="39">
        <f t="shared" ref="H688:H698" si="252">VLOOKUP($A688,data,7,FALSE)</f>
        <v>3308</v>
      </c>
      <c r="I688" s="7">
        <f t="shared" ref="I688:I698" si="253">VLOOKUP($A688,data,8,FALSE)</f>
        <v>434.65568319226117</v>
      </c>
      <c r="J688" s="7">
        <f t="shared" ref="J688:J698" si="254">VLOOKUP($A688,data,9,FALSE)</f>
        <v>-551672</v>
      </c>
    </row>
    <row r="689" spans="1:10" ht="16" hidden="1" outlineLevel="2" x14ac:dyDescent="0.2">
      <c r="A689" s="5" t="s">
        <v>767</v>
      </c>
      <c r="B689" s="3" t="s">
        <v>381</v>
      </c>
      <c r="C689" s="4" t="s">
        <v>764</v>
      </c>
      <c r="D689" t="s">
        <v>768</v>
      </c>
      <c r="E689" s="13" t="s">
        <v>1457</v>
      </c>
      <c r="F689">
        <f t="shared" si="250"/>
        <v>5</v>
      </c>
      <c r="G689" s="7">
        <f t="shared" si="251"/>
        <v>234967</v>
      </c>
      <c r="H689" s="39">
        <f t="shared" si="252"/>
        <v>841</v>
      </c>
      <c r="I689" s="7">
        <f t="shared" si="253"/>
        <v>279.39001189060644</v>
      </c>
      <c r="J689" s="7">
        <f t="shared" si="254"/>
        <v>-140576</v>
      </c>
    </row>
    <row r="690" spans="1:10" ht="16" hidden="1" outlineLevel="2" x14ac:dyDescent="0.2">
      <c r="A690" s="5" t="s">
        <v>769</v>
      </c>
      <c r="B690" s="3" t="s">
        <v>381</v>
      </c>
      <c r="C690" s="4" t="s">
        <v>764</v>
      </c>
      <c r="D690" t="s">
        <v>770</v>
      </c>
      <c r="E690" s="13" t="s">
        <v>1457</v>
      </c>
      <c r="F690">
        <f t="shared" si="250"/>
        <v>3</v>
      </c>
      <c r="G690" s="7">
        <f t="shared" si="251"/>
        <v>4293050</v>
      </c>
      <c r="H690" s="39">
        <f t="shared" si="252"/>
        <v>2137</v>
      </c>
      <c r="I690" s="7">
        <f t="shared" si="253"/>
        <v>2008.9143659335516</v>
      </c>
      <c r="J690" s="7">
        <f t="shared" si="254"/>
        <v>-940552</v>
      </c>
    </row>
    <row r="691" spans="1:10" ht="16" hidden="1" outlineLevel="2" x14ac:dyDescent="0.2">
      <c r="A691" s="5" t="s">
        <v>771</v>
      </c>
      <c r="B691" s="3" t="s">
        <v>381</v>
      </c>
      <c r="C691" s="4" t="s">
        <v>764</v>
      </c>
      <c r="D691" t="s">
        <v>772</v>
      </c>
      <c r="E691" s="13" t="s">
        <v>1457</v>
      </c>
      <c r="F691">
        <f t="shared" si="250"/>
        <v>5</v>
      </c>
      <c r="G691" s="7">
        <f t="shared" si="251"/>
        <v>0</v>
      </c>
      <c r="H691" s="39">
        <f t="shared" si="252"/>
        <v>1229</v>
      </c>
      <c r="I691" s="7">
        <f t="shared" si="253"/>
        <v>0</v>
      </c>
      <c r="J691" s="7">
        <f t="shared" si="254"/>
        <v>-424611</v>
      </c>
    </row>
    <row r="692" spans="1:10" ht="16" hidden="1" outlineLevel="2" x14ac:dyDescent="0.2">
      <c r="A692" s="5" t="s">
        <v>773</v>
      </c>
      <c r="B692" s="3" t="s">
        <v>381</v>
      </c>
      <c r="C692" s="4" t="s">
        <v>764</v>
      </c>
      <c r="D692" t="s">
        <v>774</v>
      </c>
      <c r="E692" s="13" t="s">
        <v>1457</v>
      </c>
      <c r="F692">
        <f t="shared" si="250"/>
        <v>5</v>
      </c>
      <c r="G692" s="7">
        <f t="shared" si="251"/>
        <v>4227390</v>
      </c>
      <c r="H692" s="39">
        <f t="shared" si="252"/>
        <v>789</v>
      </c>
      <c r="I692" s="7">
        <f t="shared" si="253"/>
        <v>5357.9087452471485</v>
      </c>
      <c r="J692" s="7">
        <f t="shared" si="254"/>
        <v>-154673</v>
      </c>
    </row>
    <row r="693" spans="1:10" ht="16" hidden="1" outlineLevel="2" x14ac:dyDescent="0.2">
      <c r="A693" s="5" t="s">
        <v>775</v>
      </c>
      <c r="B693" s="3" t="s">
        <v>381</v>
      </c>
      <c r="C693" s="4" t="s">
        <v>764</v>
      </c>
      <c r="D693" t="s">
        <v>776</v>
      </c>
      <c r="E693" s="13" t="s">
        <v>1457</v>
      </c>
      <c r="F693">
        <f t="shared" si="250"/>
        <v>5</v>
      </c>
      <c r="G693" s="7">
        <f t="shared" si="251"/>
        <v>0</v>
      </c>
      <c r="H693" s="39">
        <f t="shared" si="252"/>
        <v>629</v>
      </c>
      <c r="I693" s="7">
        <f t="shared" si="253"/>
        <v>0</v>
      </c>
      <c r="J693" s="7">
        <f t="shared" si="254"/>
        <v>-225720</v>
      </c>
    </row>
    <row r="694" spans="1:10" ht="16" hidden="1" outlineLevel="2" x14ac:dyDescent="0.2">
      <c r="A694" s="5" t="s">
        <v>777</v>
      </c>
      <c r="B694" s="3" t="s">
        <v>381</v>
      </c>
      <c r="C694" s="4" t="s">
        <v>764</v>
      </c>
      <c r="D694" t="s">
        <v>778</v>
      </c>
      <c r="E694" s="13" t="s">
        <v>1457</v>
      </c>
      <c r="F694">
        <f t="shared" si="250"/>
        <v>5</v>
      </c>
      <c r="G694" s="7">
        <f t="shared" si="251"/>
        <v>3189539</v>
      </c>
      <c r="H694" s="39">
        <f t="shared" si="252"/>
        <v>1577</v>
      </c>
      <c r="I694" s="7">
        <f t="shared" si="253"/>
        <v>2022.5358275206088</v>
      </c>
      <c r="J694" s="7">
        <f t="shared" si="254"/>
        <v>-255442</v>
      </c>
    </row>
    <row r="695" spans="1:10" ht="16" hidden="1" outlineLevel="2" x14ac:dyDescent="0.2">
      <c r="A695" s="5" t="s">
        <v>779</v>
      </c>
      <c r="B695" s="3" t="s">
        <v>381</v>
      </c>
      <c r="C695" s="4" t="s">
        <v>764</v>
      </c>
      <c r="D695" t="s">
        <v>780</v>
      </c>
      <c r="E695" s="13" t="s">
        <v>1457</v>
      </c>
      <c r="F695">
        <f t="shared" si="250"/>
        <v>5</v>
      </c>
      <c r="G695" s="7">
        <f t="shared" si="251"/>
        <v>0</v>
      </c>
      <c r="H695" s="39">
        <f t="shared" si="252"/>
        <v>554</v>
      </c>
      <c r="I695" s="7">
        <f t="shared" si="253"/>
        <v>0</v>
      </c>
      <c r="J695" s="7">
        <f t="shared" si="254"/>
        <v>-83455</v>
      </c>
    </row>
    <row r="696" spans="1:10" ht="16" hidden="1" outlineLevel="2" x14ac:dyDescent="0.2">
      <c r="A696" s="5" t="s">
        <v>781</v>
      </c>
      <c r="B696" s="3" t="s">
        <v>381</v>
      </c>
      <c r="C696" s="4" t="s">
        <v>764</v>
      </c>
      <c r="D696" t="s">
        <v>782</v>
      </c>
      <c r="E696" s="13" t="s">
        <v>1457</v>
      </c>
      <c r="F696">
        <f t="shared" si="250"/>
        <v>5</v>
      </c>
      <c r="G696" s="7">
        <f t="shared" si="251"/>
        <v>9591046</v>
      </c>
      <c r="H696" s="39">
        <f t="shared" si="252"/>
        <v>4312</v>
      </c>
      <c r="I696" s="7">
        <f t="shared" si="253"/>
        <v>2224.2685528756956</v>
      </c>
      <c r="J696" s="7">
        <f t="shared" si="254"/>
        <v>-350103</v>
      </c>
    </row>
    <row r="697" spans="1:10" ht="16" hidden="1" outlineLevel="2" x14ac:dyDescent="0.2">
      <c r="A697" s="5" t="s">
        <v>1015</v>
      </c>
      <c r="B697" s="3" t="s">
        <v>381</v>
      </c>
      <c r="C697" s="4" t="s">
        <v>1010</v>
      </c>
      <c r="D697" t="s">
        <v>1016</v>
      </c>
      <c r="E697" s="13" t="s">
        <v>1457</v>
      </c>
      <c r="F697">
        <f t="shared" si="250"/>
        <v>5</v>
      </c>
      <c r="G697" s="7">
        <f t="shared" si="251"/>
        <v>3534442</v>
      </c>
      <c r="H697" s="39">
        <f t="shared" si="252"/>
        <v>1246</v>
      </c>
      <c r="I697" s="7">
        <f t="shared" si="253"/>
        <v>2836.6308186195824</v>
      </c>
      <c r="J697" s="7">
        <f t="shared" si="254"/>
        <v>-359187</v>
      </c>
    </row>
    <row r="698" spans="1:10" ht="16" hidden="1" outlineLevel="2" x14ac:dyDescent="0.2">
      <c r="A698" s="5" t="s">
        <v>1017</v>
      </c>
      <c r="B698" s="3" t="s">
        <v>381</v>
      </c>
      <c r="C698" s="4" t="s">
        <v>1010</v>
      </c>
      <c r="D698" t="s">
        <v>1018</v>
      </c>
      <c r="E698" s="13" t="s">
        <v>1457</v>
      </c>
      <c r="F698">
        <f t="shared" si="250"/>
        <v>4</v>
      </c>
      <c r="G698" s="7">
        <f t="shared" si="251"/>
        <v>4080167</v>
      </c>
      <c r="H698" s="39">
        <f t="shared" si="252"/>
        <v>1571</v>
      </c>
      <c r="I698" s="7">
        <f t="shared" si="253"/>
        <v>2597.1782304264798</v>
      </c>
      <c r="J698" s="7">
        <f t="shared" si="254"/>
        <v>-514846</v>
      </c>
    </row>
    <row r="699" spans="1:10" ht="16" outlineLevel="1" collapsed="1" x14ac:dyDescent="0.2">
      <c r="A699" s="5"/>
      <c r="B699" s="3"/>
      <c r="E699" s="22" t="s">
        <v>1592</v>
      </c>
      <c r="G699" s="7">
        <f>SUBTOTAL(9,G688:G698)</f>
        <v>30588442</v>
      </c>
      <c r="H699" s="39">
        <f>SUBTOTAL(9,H688:H698)</f>
        <v>18193</v>
      </c>
      <c r="J699" s="7">
        <f>SUBTOTAL(9,J688:J698)</f>
        <v>-4000837</v>
      </c>
    </row>
    <row r="700" spans="1:10" ht="16" hidden="1" outlineLevel="2" x14ac:dyDescent="0.2">
      <c r="A700" s="5" t="s">
        <v>771</v>
      </c>
      <c r="B700" s="3" t="s">
        <v>381</v>
      </c>
      <c r="C700" s="4" t="s">
        <v>764</v>
      </c>
      <c r="D700" t="s">
        <v>772</v>
      </c>
      <c r="E700" s="13" t="s">
        <v>1458</v>
      </c>
      <c r="F700">
        <f t="shared" ref="F700:F716" si="255">VLOOKUP($A700,data,5,FALSE)</f>
        <v>5</v>
      </c>
      <c r="G700" s="7">
        <f t="shared" ref="G700:G716" si="256">VLOOKUP($A700,data,6,FALSE)</f>
        <v>0</v>
      </c>
      <c r="H700" s="39">
        <f t="shared" ref="H700:H716" si="257">VLOOKUP($A700,data,7,FALSE)</f>
        <v>1229</v>
      </c>
      <c r="I700" s="7">
        <f t="shared" ref="I700:I716" si="258">VLOOKUP($A700,data,8,FALSE)</f>
        <v>0</v>
      </c>
      <c r="J700" s="7">
        <f t="shared" ref="J700:J716" si="259">VLOOKUP($A700,data,9,FALSE)</f>
        <v>-424611</v>
      </c>
    </row>
    <row r="701" spans="1:10" ht="16" hidden="1" outlineLevel="2" x14ac:dyDescent="0.2">
      <c r="A701" s="5" t="s">
        <v>1006</v>
      </c>
      <c r="B701" s="3" t="s">
        <v>27</v>
      </c>
      <c r="C701" s="4" t="s">
        <v>1005</v>
      </c>
      <c r="D701" t="s">
        <v>1007</v>
      </c>
      <c r="E701" s="13" t="s">
        <v>1458</v>
      </c>
      <c r="F701">
        <f t="shared" si="255"/>
        <v>4</v>
      </c>
      <c r="G701" s="7">
        <f t="shared" si="256"/>
        <v>1073876</v>
      </c>
      <c r="H701" s="39">
        <f t="shared" si="257"/>
        <v>754</v>
      </c>
      <c r="I701" s="7">
        <f t="shared" si="258"/>
        <v>1424.238726790451</v>
      </c>
      <c r="J701" s="7">
        <f t="shared" si="259"/>
        <v>-245224</v>
      </c>
    </row>
    <row r="702" spans="1:10" ht="16" hidden="1" outlineLevel="2" x14ac:dyDescent="0.2">
      <c r="A702" s="5" t="s">
        <v>1008</v>
      </c>
      <c r="B702" s="3" t="s">
        <v>27</v>
      </c>
      <c r="C702" s="4" t="s">
        <v>1005</v>
      </c>
      <c r="D702" t="s">
        <v>1009</v>
      </c>
      <c r="E702" s="13" t="s">
        <v>1458</v>
      </c>
      <c r="F702">
        <f t="shared" si="255"/>
        <v>5</v>
      </c>
      <c r="G702" s="7">
        <f t="shared" si="256"/>
        <v>0</v>
      </c>
      <c r="H702" s="39">
        <f t="shared" si="257"/>
        <v>925</v>
      </c>
      <c r="I702" s="7">
        <f t="shared" si="258"/>
        <v>0</v>
      </c>
      <c r="J702" s="7">
        <f t="shared" si="259"/>
        <v>-295813</v>
      </c>
    </row>
    <row r="703" spans="1:10" ht="16" hidden="1" outlineLevel="2" x14ac:dyDescent="0.2">
      <c r="A703" s="5" t="s">
        <v>1011</v>
      </c>
      <c r="B703" s="3" t="s">
        <v>381</v>
      </c>
      <c r="C703" s="4" t="s">
        <v>1010</v>
      </c>
      <c r="D703" t="s">
        <v>1012</v>
      </c>
      <c r="E703" s="13" t="s">
        <v>1458</v>
      </c>
      <c r="F703">
        <f t="shared" si="255"/>
        <v>4</v>
      </c>
      <c r="G703" s="7">
        <f t="shared" si="256"/>
        <v>0</v>
      </c>
      <c r="H703" s="39">
        <f t="shared" si="257"/>
        <v>637</v>
      </c>
      <c r="I703" s="7">
        <f t="shared" si="258"/>
        <v>0</v>
      </c>
      <c r="J703" s="7">
        <f t="shared" si="259"/>
        <v>-389069</v>
      </c>
    </row>
    <row r="704" spans="1:10" ht="16" hidden="1" outlineLevel="2" x14ac:dyDescent="0.2">
      <c r="A704" s="5" t="s">
        <v>1013</v>
      </c>
      <c r="B704" s="3" t="s">
        <v>381</v>
      </c>
      <c r="C704" s="4" t="s">
        <v>1010</v>
      </c>
      <c r="D704" t="s">
        <v>1014</v>
      </c>
      <c r="E704" s="13" t="s">
        <v>1458</v>
      </c>
      <c r="F704">
        <f t="shared" si="255"/>
        <v>5</v>
      </c>
      <c r="G704" s="7">
        <f t="shared" si="256"/>
        <v>0</v>
      </c>
      <c r="H704" s="39">
        <f t="shared" si="257"/>
        <v>447</v>
      </c>
      <c r="I704" s="7">
        <f t="shared" si="258"/>
        <v>0</v>
      </c>
      <c r="J704" s="7">
        <f t="shared" si="259"/>
        <v>-193080</v>
      </c>
    </row>
    <row r="705" spans="1:10" ht="16" hidden="1" outlineLevel="2" x14ac:dyDescent="0.2">
      <c r="A705" s="5" t="s">
        <v>1020</v>
      </c>
      <c r="B705" s="3" t="s">
        <v>27</v>
      </c>
      <c r="C705" s="4" t="s">
        <v>1019</v>
      </c>
      <c r="D705" t="s">
        <v>1021</v>
      </c>
      <c r="E705" s="13" t="s">
        <v>1458</v>
      </c>
      <c r="F705">
        <f t="shared" si="255"/>
        <v>4</v>
      </c>
      <c r="G705" s="7">
        <f t="shared" si="256"/>
        <v>692983</v>
      </c>
      <c r="H705" s="39">
        <f t="shared" si="257"/>
        <v>1055</v>
      </c>
      <c r="I705" s="7">
        <f t="shared" si="258"/>
        <v>656.85592417061616</v>
      </c>
      <c r="J705" s="7">
        <f t="shared" si="259"/>
        <v>-523084</v>
      </c>
    </row>
    <row r="706" spans="1:10" ht="16" hidden="1" outlineLevel="2" x14ac:dyDescent="0.2">
      <c r="A706" s="5" t="s">
        <v>1022</v>
      </c>
      <c r="B706" s="3" t="s">
        <v>27</v>
      </c>
      <c r="C706" s="4" t="s">
        <v>1019</v>
      </c>
      <c r="D706" t="s">
        <v>1023</v>
      </c>
      <c r="E706" s="13" t="s">
        <v>1458</v>
      </c>
      <c r="F706">
        <f t="shared" si="255"/>
        <v>4</v>
      </c>
      <c r="G706" s="7">
        <f t="shared" si="256"/>
        <v>0</v>
      </c>
      <c r="H706" s="39">
        <f t="shared" si="257"/>
        <v>388</v>
      </c>
      <c r="I706" s="7">
        <f t="shared" si="258"/>
        <v>0</v>
      </c>
      <c r="J706" s="7">
        <f t="shared" si="259"/>
        <v>-138203</v>
      </c>
    </row>
    <row r="707" spans="1:10" ht="16" hidden="1" outlineLevel="2" x14ac:dyDescent="0.2">
      <c r="A707" s="5" t="s">
        <v>1024</v>
      </c>
      <c r="B707" s="3" t="s">
        <v>27</v>
      </c>
      <c r="C707" s="4" t="s">
        <v>1019</v>
      </c>
      <c r="D707" t="s">
        <v>1025</v>
      </c>
      <c r="E707" s="13" t="s">
        <v>1458</v>
      </c>
      <c r="F707">
        <f t="shared" si="255"/>
        <v>4</v>
      </c>
      <c r="G707" s="7">
        <f t="shared" si="256"/>
        <v>2914971</v>
      </c>
      <c r="H707" s="39">
        <f t="shared" si="257"/>
        <v>1471</v>
      </c>
      <c r="I707" s="7">
        <f t="shared" si="258"/>
        <v>1981.6254248810333</v>
      </c>
      <c r="J707" s="7">
        <f t="shared" si="259"/>
        <v>-503290</v>
      </c>
    </row>
    <row r="708" spans="1:10" ht="16" hidden="1" outlineLevel="2" x14ac:dyDescent="0.2">
      <c r="A708" s="5" t="s">
        <v>1026</v>
      </c>
      <c r="B708" s="3" t="s">
        <v>27</v>
      </c>
      <c r="C708" s="4" t="s">
        <v>1019</v>
      </c>
      <c r="D708" t="s">
        <v>1027</v>
      </c>
      <c r="E708" s="13" t="s">
        <v>1458</v>
      </c>
      <c r="F708">
        <f t="shared" si="255"/>
        <v>4</v>
      </c>
      <c r="G708" s="7">
        <f t="shared" si="256"/>
        <v>0</v>
      </c>
      <c r="H708" s="39">
        <f t="shared" si="257"/>
        <v>232</v>
      </c>
      <c r="I708" s="7">
        <f t="shared" si="258"/>
        <v>0</v>
      </c>
      <c r="J708" s="7">
        <f t="shared" si="259"/>
        <v>-97266</v>
      </c>
    </row>
    <row r="709" spans="1:10" ht="16" hidden="1" outlineLevel="2" x14ac:dyDescent="0.2">
      <c r="A709" s="5" t="s">
        <v>1028</v>
      </c>
      <c r="B709" s="3" t="s">
        <v>27</v>
      </c>
      <c r="C709" s="4" t="s">
        <v>1019</v>
      </c>
      <c r="D709" t="s">
        <v>1029</v>
      </c>
      <c r="E709" s="13" t="s">
        <v>1458</v>
      </c>
      <c r="F709">
        <f t="shared" si="255"/>
        <v>4</v>
      </c>
      <c r="G709" s="7">
        <f t="shared" si="256"/>
        <v>240564</v>
      </c>
      <c r="H709" s="39">
        <f t="shared" si="257"/>
        <v>810</v>
      </c>
      <c r="I709" s="7">
        <f t="shared" si="258"/>
        <v>296.99259259259259</v>
      </c>
      <c r="J709" s="7">
        <f t="shared" si="259"/>
        <v>-223848</v>
      </c>
    </row>
    <row r="710" spans="1:10" ht="16" hidden="1" outlineLevel="2" x14ac:dyDescent="0.2">
      <c r="A710" s="5" t="s">
        <v>1030</v>
      </c>
      <c r="B710" s="3" t="s">
        <v>27</v>
      </c>
      <c r="C710" s="4" t="s">
        <v>1019</v>
      </c>
      <c r="D710" t="s">
        <v>1031</v>
      </c>
      <c r="E710" s="13" t="s">
        <v>1458</v>
      </c>
      <c r="F710">
        <f t="shared" si="255"/>
        <v>5</v>
      </c>
      <c r="G710" s="7">
        <f t="shared" si="256"/>
        <v>919345</v>
      </c>
      <c r="H710" s="39">
        <f t="shared" si="257"/>
        <v>4435</v>
      </c>
      <c r="I710" s="7">
        <f t="shared" si="258"/>
        <v>207.29312288613303</v>
      </c>
      <c r="J710" s="7">
        <f t="shared" si="259"/>
        <v>-962702</v>
      </c>
    </row>
    <row r="711" spans="1:10" ht="16" hidden="1" outlineLevel="2" x14ac:dyDescent="0.2">
      <c r="A711" s="5" t="s">
        <v>1032</v>
      </c>
      <c r="B711" s="3" t="s">
        <v>27</v>
      </c>
      <c r="C711" s="4" t="s">
        <v>1019</v>
      </c>
      <c r="D711" t="s">
        <v>1033</v>
      </c>
      <c r="E711" s="13" t="s">
        <v>1458</v>
      </c>
      <c r="F711">
        <f t="shared" si="255"/>
        <v>4</v>
      </c>
      <c r="G711" s="7">
        <f t="shared" si="256"/>
        <v>1462942</v>
      </c>
      <c r="H711" s="39">
        <f t="shared" si="257"/>
        <v>949</v>
      </c>
      <c r="I711" s="7">
        <f t="shared" si="258"/>
        <v>1541.5616438356165</v>
      </c>
      <c r="J711" s="7">
        <f t="shared" si="259"/>
        <v>-279200</v>
      </c>
    </row>
    <row r="712" spans="1:10" ht="16" hidden="1" outlineLevel="2" x14ac:dyDescent="0.2">
      <c r="A712" s="5" t="s">
        <v>1042</v>
      </c>
      <c r="B712" s="3" t="s">
        <v>27</v>
      </c>
      <c r="C712" s="4" t="s">
        <v>1019</v>
      </c>
      <c r="D712" t="s">
        <v>1043</v>
      </c>
      <c r="E712" s="13" t="s">
        <v>1458</v>
      </c>
      <c r="F712">
        <f t="shared" si="255"/>
        <v>5</v>
      </c>
      <c r="G712" s="7">
        <f t="shared" si="256"/>
        <v>0</v>
      </c>
      <c r="H712" s="39">
        <f t="shared" si="257"/>
        <v>385</v>
      </c>
      <c r="I712" s="7">
        <f t="shared" si="258"/>
        <v>0</v>
      </c>
      <c r="J712" s="7">
        <f t="shared" si="259"/>
        <v>-145304</v>
      </c>
    </row>
    <row r="713" spans="1:10" ht="16" hidden="1" outlineLevel="2" x14ac:dyDescent="0.2">
      <c r="A713" s="5" t="s">
        <v>1202</v>
      </c>
      <c r="B713" s="3" t="s">
        <v>27</v>
      </c>
      <c r="C713" s="4" t="s">
        <v>1193</v>
      </c>
      <c r="D713" t="s">
        <v>1203</v>
      </c>
      <c r="E713" s="13" t="s">
        <v>1458</v>
      </c>
      <c r="F713">
        <f t="shared" si="255"/>
        <v>5</v>
      </c>
      <c r="G713" s="7">
        <f t="shared" si="256"/>
        <v>936021</v>
      </c>
      <c r="H713" s="39">
        <f t="shared" si="257"/>
        <v>851</v>
      </c>
      <c r="I713" s="7">
        <f t="shared" si="258"/>
        <v>1099.9071680376028</v>
      </c>
      <c r="J713" s="7">
        <f t="shared" si="259"/>
        <v>-231615</v>
      </c>
    </row>
    <row r="714" spans="1:10" ht="16" hidden="1" outlineLevel="2" x14ac:dyDescent="0.2">
      <c r="A714" s="5" t="s">
        <v>1389</v>
      </c>
      <c r="B714" s="3" t="s">
        <v>381</v>
      </c>
      <c r="C714" s="4" t="s">
        <v>1381</v>
      </c>
      <c r="D714" t="s">
        <v>1390</v>
      </c>
      <c r="E714" s="13" t="s">
        <v>1458</v>
      </c>
      <c r="F714">
        <f t="shared" si="255"/>
        <v>5</v>
      </c>
      <c r="G714" s="7">
        <f t="shared" si="256"/>
        <v>1193779</v>
      </c>
      <c r="H714" s="39">
        <f t="shared" si="257"/>
        <v>825</v>
      </c>
      <c r="I714" s="7">
        <f t="shared" si="258"/>
        <v>1447.0048484848485</v>
      </c>
      <c r="J714" s="7">
        <f t="shared" si="259"/>
        <v>-242258</v>
      </c>
    </row>
    <row r="715" spans="1:10" ht="16" hidden="1" outlineLevel="2" x14ac:dyDescent="0.2">
      <c r="A715" s="5" t="s">
        <v>1392</v>
      </c>
      <c r="B715" s="3" t="s">
        <v>381</v>
      </c>
      <c r="C715" s="4" t="s">
        <v>1391</v>
      </c>
      <c r="D715" t="s">
        <v>1393</v>
      </c>
      <c r="E715" s="13" t="s">
        <v>1458</v>
      </c>
      <c r="F715">
        <f t="shared" si="255"/>
        <v>5</v>
      </c>
      <c r="G715" s="7">
        <f t="shared" si="256"/>
        <v>0</v>
      </c>
      <c r="H715" s="39">
        <f t="shared" si="257"/>
        <v>1322</v>
      </c>
      <c r="I715" s="7">
        <f t="shared" si="258"/>
        <v>0</v>
      </c>
      <c r="J715" s="7">
        <f t="shared" si="259"/>
        <v>-711208</v>
      </c>
    </row>
    <row r="716" spans="1:10" hidden="1" outlineLevel="2" x14ac:dyDescent="0.2">
      <c r="A716" s="5" t="s">
        <v>1394</v>
      </c>
      <c r="B716" s="3" t="s">
        <v>381</v>
      </c>
      <c r="C716" s="4" t="s">
        <v>1391</v>
      </c>
      <c r="D716" t="s">
        <v>1395</v>
      </c>
      <c r="E716" s="20">
        <v>132</v>
      </c>
      <c r="F716">
        <f t="shared" si="255"/>
        <v>4</v>
      </c>
      <c r="G716" s="7">
        <f t="shared" si="256"/>
        <v>0</v>
      </c>
      <c r="H716" s="39">
        <f t="shared" si="257"/>
        <v>623</v>
      </c>
      <c r="I716" s="7">
        <f t="shared" si="258"/>
        <v>0</v>
      </c>
      <c r="J716" s="7">
        <f t="shared" si="259"/>
        <v>-521825</v>
      </c>
    </row>
    <row r="717" spans="1:10" outlineLevel="1" collapsed="1" x14ac:dyDescent="0.2">
      <c r="A717" s="5"/>
      <c r="B717" s="3"/>
      <c r="E717" s="23" t="s">
        <v>1593</v>
      </c>
      <c r="G717" s="7">
        <f>SUBTOTAL(9,G700:G716)</f>
        <v>9434481</v>
      </c>
      <c r="H717" s="39">
        <f>SUBTOTAL(9,H700:H716)</f>
        <v>17338</v>
      </c>
      <c r="J717" s="7">
        <f>SUBTOTAL(9,J700:J716)</f>
        <v>-6127600</v>
      </c>
    </row>
    <row r="718" spans="1:10" ht="16" hidden="1" outlineLevel="2" x14ac:dyDescent="0.2">
      <c r="A718" s="5" t="s">
        <v>475</v>
      </c>
      <c r="B718" s="3" t="s">
        <v>381</v>
      </c>
      <c r="C718" s="4" t="s">
        <v>474</v>
      </c>
      <c r="D718" t="s">
        <v>476</v>
      </c>
      <c r="E718" s="13" t="s">
        <v>1436</v>
      </c>
      <c r="F718">
        <f t="shared" ref="F718:F733" si="260">VLOOKUP($A718,data,5,FALSE)</f>
        <v>5</v>
      </c>
      <c r="G718" s="7">
        <f t="shared" ref="G718:G733" si="261">VLOOKUP($A718,data,6,FALSE)</f>
        <v>2439594</v>
      </c>
      <c r="H718" s="39">
        <f t="shared" ref="H718:H733" si="262">VLOOKUP($A718,data,7,FALSE)</f>
        <v>956</v>
      </c>
      <c r="I718" s="7">
        <f t="shared" ref="I718:I733" si="263">VLOOKUP($A718,data,8,FALSE)</f>
        <v>2551.8765690376567</v>
      </c>
      <c r="J718" s="7">
        <f t="shared" ref="J718:J733" si="264">VLOOKUP($A718,data,9,FALSE)</f>
        <v>-115324</v>
      </c>
    </row>
    <row r="719" spans="1:10" ht="16" hidden="1" outlineLevel="2" x14ac:dyDescent="0.2">
      <c r="A719" s="5" t="s">
        <v>477</v>
      </c>
      <c r="B719" s="3" t="s">
        <v>381</v>
      </c>
      <c r="C719" s="4" t="s">
        <v>474</v>
      </c>
      <c r="D719" t="s">
        <v>478</v>
      </c>
      <c r="E719" s="13" t="s">
        <v>1436</v>
      </c>
      <c r="F719">
        <f t="shared" si="260"/>
        <v>5</v>
      </c>
      <c r="G719" s="7">
        <f t="shared" si="261"/>
        <v>43525</v>
      </c>
      <c r="H719" s="39">
        <f t="shared" si="262"/>
        <v>763</v>
      </c>
      <c r="I719" s="7">
        <f t="shared" si="263"/>
        <v>57.044560943643511</v>
      </c>
      <c r="J719" s="7">
        <f t="shared" si="264"/>
        <v>-140780</v>
      </c>
    </row>
    <row r="720" spans="1:10" ht="16" hidden="1" outlineLevel="2" x14ac:dyDescent="0.2">
      <c r="A720" s="5" t="s">
        <v>479</v>
      </c>
      <c r="B720" s="3" t="s">
        <v>381</v>
      </c>
      <c r="C720" s="4" t="s">
        <v>474</v>
      </c>
      <c r="D720" t="s">
        <v>480</v>
      </c>
      <c r="E720" s="13" t="s">
        <v>1436</v>
      </c>
      <c r="F720">
        <f t="shared" si="260"/>
        <v>5</v>
      </c>
      <c r="G720" s="7">
        <f t="shared" si="261"/>
        <v>686101</v>
      </c>
      <c r="H720" s="39">
        <f t="shared" si="262"/>
        <v>838</v>
      </c>
      <c r="I720" s="7">
        <f t="shared" si="263"/>
        <v>818.73627684964197</v>
      </c>
      <c r="J720" s="7">
        <f t="shared" si="264"/>
        <v>-188617</v>
      </c>
    </row>
    <row r="721" spans="1:10" ht="16" hidden="1" outlineLevel="2" x14ac:dyDescent="0.2">
      <c r="A721" s="5" t="s">
        <v>481</v>
      </c>
      <c r="B721" s="3" t="s">
        <v>381</v>
      </c>
      <c r="C721" s="4" t="s">
        <v>474</v>
      </c>
      <c r="D721" t="s">
        <v>482</v>
      </c>
      <c r="E721" s="13" t="s">
        <v>1436</v>
      </c>
      <c r="F721">
        <f t="shared" si="260"/>
        <v>5</v>
      </c>
      <c r="G721" s="7">
        <f t="shared" si="261"/>
        <v>0</v>
      </c>
      <c r="H721" s="39">
        <f t="shared" si="262"/>
        <v>1427</v>
      </c>
      <c r="I721" s="7">
        <f t="shared" si="263"/>
        <v>0</v>
      </c>
      <c r="J721" s="7">
        <f t="shared" si="264"/>
        <v>-210033</v>
      </c>
    </row>
    <row r="722" spans="1:10" ht="16" hidden="1" outlineLevel="2" x14ac:dyDescent="0.2">
      <c r="A722" s="5" t="s">
        <v>483</v>
      </c>
      <c r="B722" s="3" t="s">
        <v>381</v>
      </c>
      <c r="C722" s="4" t="s">
        <v>474</v>
      </c>
      <c r="D722" t="s">
        <v>484</v>
      </c>
      <c r="E722" s="13" t="s">
        <v>1436</v>
      </c>
      <c r="F722">
        <f t="shared" si="260"/>
        <v>4</v>
      </c>
      <c r="G722" s="7">
        <f t="shared" si="261"/>
        <v>2311656</v>
      </c>
      <c r="H722" s="39">
        <f t="shared" si="262"/>
        <v>525</v>
      </c>
      <c r="I722" s="7">
        <f t="shared" si="263"/>
        <v>4403.1542857142858</v>
      </c>
      <c r="J722" s="7">
        <f t="shared" si="264"/>
        <v>-208977</v>
      </c>
    </row>
    <row r="723" spans="1:10" ht="16" hidden="1" outlineLevel="2" x14ac:dyDescent="0.2">
      <c r="A723" s="5" t="s">
        <v>485</v>
      </c>
      <c r="B723" s="3" t="s">
        <v>381</v>
      </c>
      <c r="C723" s="4" t="s">
        <v>474</v>
      </c>
      <c r="D723" t="s">
        <v>486</v>
      </c>
      <c r="E723" s="13" t="s">
        <v>1436</v>
      </c>
      <c r="F723">
        <f t="shared" si="260"/>
        <v>5</v>
      </c>
      <c r="G723" s="7">
        <f t="shared" si="261"/>
        <v>1752244</v>
      </c>
      <c r="H723" s="39">
        <f t="shared" si="262"/>
        <v>1335</v>
      </c>
      <c r="I723" s="7">
        <f t="shared" si="263"/>
        <v>1312.5423220973782</v>
      </c>
      <c r="J723" s="7">
        <f t="shared" si="264"/>
        <v>-520838</v>
      </c>
    </row>
    <row r="724" spans="1:10" ht="16" hidden="1" outlineLevel="2" x14ac:dyDescent="0.2">
      <c r="A724" s="5" t="s">
        <v>487</v>
      </c>
      <c r="B724" s="3" t="s">
        <v>381</v>
      </c>
      <c r="C724" s="4" t="s">
        <v>474</v>
      </c>
      <c r="D724" t="s">
        <v>488</v>
      </c>
      <c r="E724" s="13" t="s">
        <v>1436</v>
      </c>
      <c r="F724">
        <f t="shared" si="260"/>
        <v>4</v>
      </c>
      <c r="G724" s="7">
        <f t="shared" si="261"/>
        <v>0</v>
      </c>
      <c r="H724" s="39">
        <f t="shared" si="262"/>
        <v>582</v>
      </c>
      <c r="I724" s="7">
        <f t="shared" si="263"/>
        <v>0</v>
      </c>
      <c r="J724" s="7">
        <f t="shared" si="264"/>
        <v>-176001</v>
      </c>
    </row>
    <row r="725" spans="1:10" ht="16" hidden="1" outlineLevel="2" x14ac:dyDescent="0.2">
      <c r="A725" s="5" t="s">
        <v>489</v>
      </c>
      <c r="B725" s="3" t="s">
        <v>381</v>
      </c>
      <c r="C725" s="4" t="s">
        <v>474</v>
      </c>
      <c r="D725" t="s">
        <v>490</v>
      </c>
      <c r="E725" s="13" t="s">
        <v>1436</v>
      </c>
      <c r="F725">
        <f t="shared" si="260"/>
        <v>5</v>
      </c>
      <c r="G725" s="7">
        <f t="shared" si="261"/>
        <v>790501</v>
      </c>
      <c r="H725" s="39">
        <f t="shared" si="262"/>
        <v>696</v>
      </c>
      <c r="I725" s="7">
        <f t="shared" si="263"/>
        <v>1135.7772988505747</v>
      </c>
      <c r="J725" s="7">
        <f t="shared" si="264"/>
        <v>-101536</v>
      </c>
    </row>
    <row r="726" spans="1:10" ht="16" hidden="1" outlineLevel="2" x14ac:dyDescent="0.2">
      <c r="A726" s="5" t="s">
        <v>521</v>
      </c>
      <c r="B726" s="3" t="s">
        <v>381</v>
      </c>
      <c r="C726" s="4" t="s">
        <v>510</v>
      </c>
      <c r="D726" t="s">
        <v>522</v>
      </c>
      <c r="E726" s="13" t="s">
        <v>1436</v>
      </c>
      <c r="F726">
        <f t="shared" si="260"/>
        <v>5</v>
      </c>
      <c r="G726" s="7">
        <f t="shared" si="261"/>
        <v>1796369</v>
      </c>
      <c r="H726" s="39">
        <f t="shared" si="262"/>
        <v>2111</v>
      </c>
      <c r="I726" s="7">
        <f t="shared" si="263"/>
        <v>850.95641875888202</v>
      </c>
      <c r="J726" s="7">
        <f t="shared" si="264"/>
        <v>-399663</v>
      </c>
    </row>
    <row r="727" spans="1:10" ht="16" hidden="1" outlineLevel="2" x14ac:dyDescent="0.2">
      <c r="A727" s="5" t="s">
        <v>533</v>
      </c>
      <c r="B727" s="3" t="s">
        <v>381</v>
      </c>
      <c r="C727" s="4" t="s">
        <v>510</v>
      </c>
      <c r="D727" t="s">
        <v>534</v>
      </c>
      <c r="E727" s="13" t="s">
        <v>1436</v>
      </c>
      <c r="F727">
        <f t="shared" si="260"/>
        <v>6</v>
      </c>
      <c r="G727" s="7">
        <f t="shared" si="261"/>
        <v>8225301</v>
      </c>
      <c r="H727" s="39">
        <f t="shared" si="262"/>
        <v>5613</v>
      </c>
      <c r="I727" s="7">
        <f t="shared" si="263"/>
        <v>1465.4019241047567</v>
      </c>
      <c r="J727" s="7">
        <f t="shared" si="264"/>
        <v>-195583</v>
      </c>
    </row>
    <row r="728" spans="1:10" ht="16" hidden="1" outlineLevel="2" x14ac:dyDescent="0.2">
      <c r="A728" s="5" t="s">
        <v>539</v>
      </c>
      <c r="B728" s="3" t="s">
        <v>381</v>
      </c>
      <c r="C728" s="4" t="s">
        <v>510</v>
      </c>
      <c r="D728" t="s">
        <v>540</v>
      </c>
      <c r="E728" s="13" t="s">
        <v>1436</v>
      </c>
      <c r="F728">
        <f t="shared" si="260"/>
        <v>5</v>
      </c>
      <c r="G728" s="7">
        <f t="shared" si="261"/>
        <v>11625382</v>
      </c>
      <c r="H728" s="39">
        <f t="shared" si="262"/>
        <v>5502</v>
      </c>
      <c r="I728" s="7">
        <f t="shared" si="263"/>
        <v>2112.9374772809888</v>
      </c>
      <c r="J728" s="7">
        <f t="shared" si="264"/>
        <v>-1090714</v>
      </c>
    </row>
    <row r="729" spans="1:10" ht="16" hidden="1" outlineLevel="2" x14ac:dyDescent="0.2">
      <c r="A729" s="5" t="s">
        <v>545</v>
      </c>
      <c r="B729" s="3" t="s">
        <v>381</v>
      </c>
      <c r="C729" s="4" t="s">
        <v>510</v>
      </c>
      <c r="D729" t="s">
        <v>546</v>
      </c>
      <c r="E729" s="13" t="s">
        <v>1436</v>
      </c>
      <c r="F729">
        <f t="shared" si="260"/>
        <v>5</v>
      </c>
      <c r="G729" s="7">
        <f t="shared" si="261"/>
        <v>0</v>
      </c>
      <c r="H729" s="39">
        <f t="shared" si="262"/>
        <v>639</v>
      </c>
      <c r="I729" s="7">
        <f t="shared" si="263"/>
        <v>0</v>
      </c>
      <c r="J729" s="7">
        <f t="shared" si="264"/>
        <v>-283536</v>
      </c>
    </row>
    <row r="730" spans="1:10" ht="16" hidden="1" outlineLevel="2" x14ac:dyDescent="0.2">
      <c r="A730" s="5" t="s">
        <v>1034</v>
      </c>
      <c r="B730" s="3" t="s">
        <v>27</v>
      </c>
      <c r="C730" s="4" t="s">
        <v>1019</v>
      </c>
      <c r="D730" t="s">
        <v>1035</v>
      </c>
      <c r="E730" s="13" t="s">
        <v>1436</v>
      </c>
      <c r="F730">
        <f t="shared" si="260"/>
        <v>4</v>
      </c>
      <c r="G730" s="7">
        <f t="shared" si="261"/>
        <v>478392</v>
      </c>
      <c r="H730" s="39">
        <f t="shared" si="262"/>
        <v>1544</v>
      </c>
      <c r="I730" s="7">
        <f t="shared" si="263"/>
        <v>309.83937823834196</v>
      </c>
      <c r="J730" s="7">
        <f t="shared" si="264"/>
        <v>-705508</v>
      </c>
    </row>
    <row r="731" spans="1:10" ht="16" hidden="1" outlineLevel="2" x14ac:dyDescent="0.2">
      <c r="A731" s="5" t="s">
        <v>1036</v>
      </c>
      <c r="B731" s="3" t="s">
        <v>27</v>
      </c>
      <c r="C731" s="4" t="s">
        <v>1019</v>
      </c>
      <c r="D731" t="s">
        <v>1037</v>
      </c>
      <c r="E731" s="13" t="s">
        <v>1436</v>
      </c>
      <c r="F731">
        <f t="shared" si="260"/>
        <v>5</v>
      </c>
      <c r="G731" s="7">
        <f t="shared" si="261"/>
        <v>56529</v>
      </c>
      <c r="H731" s="39">
        <f t="shared" si="262"/>
        <v>450</v>
      </c>
      <c r="I731" s="7">
        <f t="shared" si="263"/>
        <v>125.62</v>
      </c>
      <c r="J731" s="7">
        <f t="shared" si="264"/>
        <v>-122815</v>
      </c>
    </row>
    <row r="732" spans="1:10" ht="16" hidden="1" outlineLevel="2" x14ac:dyDescent="0.2">
      <c r="A732" s="5" t="s">
        <v>1038</v>
      </c>
      <c r="B732" s="3" t="s">
        <v>27</v>
      </c>
      <c r="C732" s="4" t="s">
        <v>1019</v>
      </c>
      <c r="D732" t="s">
        <v>1039</v>
      </c>
      <c r="E732" s="13" t="s">
        <v>1436</v>
      </c>
      <c r="F732">
        <f t="shared" si="260"/>
        <v>4</v>
      </c>
      <c r="G732" s="7">
        <f t="shared" si="261"/>
        <v>0</v>
      </c>
      <c r="H732" s="39">
        <f t="shared" si="262"/>
        <v>337</v>
      </c>
      <c r="I732" s="7">
        <f t="shared" si="263"/>
        <v>0</v>
      </c>
      <c r="J732" s="7">
        <f t="shared" si="264"/>
        <v>-173576</v>
      </c>
    </row>
    <row r="733" spans="1:10" ht="16" hidden="1" outlineLevel="2" x14ac:dyDescent="0.2">
      <c r="A733" s="5" t="s">
        <v>1044</v>
      </c>
      <c r="B733" s="3" t="s">
        <v>27</v>
      </c>
      <c r="C733" s="4" t="s">
        <v>1019</v>
      </c>
      <c r="D733" t="s">
        <v>1045</v>
      </c>
      <c r="E733" s="13" t="s">
        <v>1436</v>
      </c>
      <c r="F733">
        <f t="shared" si="260"/>
        <v>5</v>
      </c>
      <c r="G733" s="7">
        <f t="shared" si="261"/>
        <v>0</v>
      </c>
      <c r="H733" s="39">
        <f t="shared" si="262"/>
        <v>1226</v>
      </c>
      <c r="I733" s="7">
        <f t="shared" si="263"/>
        <v>0</v>
      </c>
      <c r="J733" s="7">
        <f t="shared" si="264"/>
        <v>-367441</v>
      </c>
    </row>
    <row r="734" spans="1:10" ht="16" outlineLevel="1" collapsed="1" x14ac:dyDescent="0.2">
      <c r="A734" s="5"/>
      <c r="B734" s="3"/>
      <c r="E734" s="22" t="s">
        <v>1594</v>
      </c>
      <c r="G734" s="7">
        <f>SUBTOTAL(9,G718:G733)</f>
        <v>30205594</v>
      </c>
      <c r="H734" s="39">
        <f>SUBTOTAL(9,H718:H733)</f>
        <v>24544</v>
      </c>
      <c r="J734" s="7">
        <f>SUBTOTAL(9,J718:J733)</f>
        <v>-5000942</v>
      </c>
    </row>
    <row r="735" spans="1:10" ht="16" hidden="1" outlineLevel="2" x14ac:dyDescent="0.2">
      <c r="A735" s="5" t="s">
        <v>515</v>
      </c>
      <c r="B735" s="3" t="s">
        <v>381</v>
      </c>
      <c r="C735" s="4" t="s">
        <v>510</v>
      </c>
      <c r="D735" t="s">
        <v>516</v>
      </c>
      <c r="E735" s="13" t="s">
        <v>1440</v>
      </c>
      <c r="F735">
        <f>VLOOKUP($A735,data,5,FALSE)</f>
        <v>5</v>
      </c>
      <c r="G735" s="7">
        <f>VLOOKUP($A735,data,6,FALSE)</f>
        <v>37463146</v>
      </c>
      <c r="H735" s="39">
        <f>VLOOKUP($A735,data,7,FALSE)</f>
        <v>10925</v>
      </c>
      <c r="I735" s="7">
        <f>VLOOKUP($A735,data,8,FALSE)</f>
        <v>3429.1209153318077</v>
      </c>
      <c r="J735" s="7">
        <f>VLOOKUP($A735,data,9,FALSE)</f>
        <v>-3313287</v>
      </c>
    </row>
    <row r="736" spans="1:10" ht="16" hidden="1" outlineLevel="2" x14ac:dyDescent="0.2">
      <c r="A736" s="5" t="s">
        <v>521</v>
      </c>
      <c r="B736" s="3" t="s">
        <v>381</v>
      </c>
      <c r="C736" s="4" t="s">
        <v>510</v>
      </c>
      <c r="D736" t="s">
        <v>522</v>
      </c>
      <c r="E736" s="13" t="s">
        <v>1440</v>
      </c>
      <c r="F736">
        <f>VLOOKUP($A736,data,5,FALSE)</f>
        <v>5</v>
      </c>
      <c r="G736" s="7">
        <f>VLOOKUP($A736,data,6,FALSE)</f>
        <v>1796369</v>
      </c>
      <c r="H736" s="39">
        <f>VLOOKUP($A736,data,7,FALSE)</f>
        <v>2111</v>
      </c>
      <c r="I736" s="7">
        <f>VLOOKUP($A736,data,8,FALSE)</f>
        <v>850.95641875888202</v>
      </c>
      <c r="J736" s="7">
        <f>VLOOKUP($A736,data,9,FALSE)</f>
        <v>-399663</v>
      </c>
    </row>
    <row r="737" spans="1:10" ht="16" hidden="1" outlineLevel="2" x14ac:dyDescent="0.2">
      <c r="A737" s="5" t="s">
        <v>523</v>
      </c>
      <c r="B737" s="3" t="s">
        <v>381</v>
      </c>
      <c r="C737" s="4" t="s">
        <v>510</v>
      </c>
      <c r="D737" t="s">
        <v>524</v>
      </c>
      <c r="E737" s="13" t="s">
        <v>1440</v>
      </c>
      <c r="F737">
        <f>VLOOKUP($A737,data,5,FALSE)</f>
        <v>5</v>
      </c>
      <c r="G737" s="7">
        <f>VLOOKUP($A737,data,6,FALSE)</f>
        <v>6191368</v>
      </c>
      <c r="H737" s="39">
        <f>VLOOKUP($A737,data,7,FALSE)</f>
        <v>3573</v>
      </c>
      <c r="I737" s="7">
        <f>VLOOKUP($A737,data,8,FALSE)</f>
        <v>1732.8205989364681</v>
      </c>
      <c r="J737" s="7">
        <f>VLOOKUP($A737,data,9,FALSE)</f>
        <v>-611390</v>
      </c>
    </row>
    <row r="738" spans="1:10" ht="16" hidden="1" outlineLevel="2" x14ac:dyDescent="0.2">
      <c r="A738" s="5" t="s">
        <v>525</v>
      </c>
      <c r="B738" s="3" t="s">
        <v>381</v>
      </c>
      <c r="C738" s="4" t="s">
        <v>510</v>
      </c>
      <c r="D738" t="s">
        <v>526</v>
      </c>
      <c r="E738" s="13" t="s">
        <v>1440</v>
      </c>
      <c r="F738">
        <f>VLOOKUP($A738,data,5,FALSE)</f>
        <v>5</v>
      </c>
      <c r="G738" s="7">
        <f>VLOOKUP($A738,data,6,FALSE)</f>
        <v>9711684</v>
      </c>
      <c r="H738" s="39">
        <f>VLOOKUP($A738,data,7,FALSE)</f>
        <v>4235</v>
      </c>
      <c r="I738" s="7">
        <f>VLOOKUP($A738,data,8,FALSE)</f>
        <v>2293.1957497048406</v>
      </c>
      <c r="J738" s="7">
        <f>VLOOKUP($A738,data,9,FALSE)</f>
        <v>-491329</v>
      </c>
    </row>
    <row r="739" spans="1:10" ht="16" outlineLevel="1" collapsed="1" x14ac:dyDescent="0.2">
      <c r="A739" s="5"/>
      <c r="B739" s="3"/>
      <c r="E739" s="22" t="s">
        <v>1595</v>
      </c>
      <c r="G739" s="7">
        <f>SUBTOTAL(9,G735:G738)</f>
        <v>55162567</v>
      </c>
      <c r="H739" s="39">
        <f>SUBTOTAL(9,H735:H738)</f>
        <v>20844</v>
      </c>
      <c r="J739" s="7">
        <f>SUBTOTAL(9,J735:J738)</f>
        <v>-4815669</v>
      </c>
    </row>
    <row r="740" spans="1:10" ht="16" hidden="1" outlineLevel="2" x14ac:dyDescent="0.2">
      <c r="A740" s="5" t="s">
        <v>527</v>
      </c>
      <c r="B740" s="3" t="s">
        <v>381</v>
      </c>
      <c r="C740" s="4" t="s">
        <v>510</v>
      </c>
      <c r="D740" t="s">
        <v>528</v>
      </c>
      <c r="E740" s="13" t="s">
        <v>1441</v>
      </c>
      <c r="F740">
        <f>VLOOKUP($A740,data,5,FALSE)</f>
        <v>5</v>
      </c>
      <c r="G740" s="7">
        <f>VLOOKUP($A740,data,6,FALSE)</f>
        <v>8915287</v>
      </c>
      <c r="H740" s="39">
        <f>VLOOKUP($A740,data,7,FALSE)</f>
        <v>4587</v>
      </c>
      <c r="I740" s="7">
        <f>VLOOKUP($A740,data,8,FALSE)</f>
        <v>1943.5986483540441</v>
      </c>
      <c r="J740" s="7">
        <f>VLOOKUP($A740,data,9,FALSE)</f>
        <v>-343294</v>
      </c>
    </row>
    <row r="741" spans="1:10" ht="16" hidden="1" outlineLevel="2" x14ac:dyDescent="0.2">
      <c r="A741" s="5" t="s">
        <v>529</v>
      </c>
      <c r="B741" s="3" t="s">
        <v>381</v>
      </c>
      <c r="C741" s="4" t="s">
        <v>510</v>
      </c>
      <c r="D741" t="s">
        <v>530</v>
      </c>
      <c r="E741" s="13" t="s">
        <v>1441</v>
      </c>
      <c r="F741">
        <f>VLOOKUP($A741,data,5,FALSE)</f>
        <v>6</v>
      </c>
      <c r="G741" s="7">
        <f>VLOOKUP($A741,data,6,FALSE)</f>
        <v>5268433</v>
      </c>
      <c r="H741" s="39">
        <f>VLOOKUP($A741,data,7,FALSE)</f>
        <v>5667</v>
      </c>
      <c r="I741" s="7">
        <f>VLOOKUP($A741,data,8,FALSE)</f>
        <v>929.66878418916531</v>
      </c>
      <c r="J741" s="7">
        <f>VLOOKUP($A741,data,9,FALSE)</f>
        <v>-625141</v>
      </c>
    </row>
    <row r="742" spans="1:10" ht="16" hidden="1" outlineLevel="2" x14ac:dyDescent="0.2">
      <c r="A742" s="5" t="s">
        <v>531</v>
      </c>
      <c r="B742" s="3" t="s">
        <v>381</v>
      </c>
      <c r="C742" s="4" t="s">
        <v>510</v>
      </c>
      <c r="D742" t="s">
        <v>532</v>
      </c>
      <c r="E742" s="13" t="s">
        <v>1441</v>
      </c>
      <c r="F742">
        <f>VLOOKUP($A742,data,5,FALSE)</f>
        <v>5</v>
      </c>
      <c r="G742" s="7">
        <f>VLOOKUP($A742,data,6,FALSE)</f>
        <v>1746787</v>
      </c>
      <c r="H742" s="39">
        <f>VLOOKUP($A742,data,7,FALSE)</f>
        <v>1011</v>
      </c>
      <c r="I742" s="7">
        <f>VLOOKUP($A742,data,8,FALSE)</f>
        <v>1727.7814045499506</v>
      </c>
      <c r="J742" s="7">
        <f>VLOOKUP($A742,data,9,FALSE)</f>
        <v>-423776</v>
      </c>
    </row>
    <row r="743" spans="1:10" ht="16" hidden="1" outlineLevel="2" x14ac:dyDescent="0.2">
      <c r="A743" s="5" t="s">
        <v>543</v>
      </c>
      <c r="B743" s="3" t="s">
        <v>381</v>
      </c>
      <c r="C743" s="4" t="s">
        <v>510</v>
      </c>
      <c r="D743" t="s">
        <v>544</v>
      </c>
      <c r="E743" s="13" t="s">
        <v>1441</v>
      </c>
      <c r="F743">
        <f>VLOOKUP($A743,data,5,FALSE)</f>
        <v>6</v>
      </c>
      <c r="G743" s="7">
        <f>VLOOKUP($A743,data,6,FALSE)</f>
        <v>12048800</v>
      </c>
      <c r="H743" s="39">
        <f>VLOOKUP($A743,data,7,FALSE)</f>
        <v>8372</v>
      </c>
      <c r="I743" s="7">
        <f>VLOOKUP($A743,data,8,FALSE)</f>
        <v>1439.1782130912566</v>
      </c>
      <c r="J743" s="7">
        <f>VLOOKUP($A743,data,9,FALSE)</f>
        <v>-782900</v>
      </c>
    </row>
    <row r="744" spans="1:10" ht="16" outlineLevel="1" collapsed="1" x14ac:dyDescent="0.2">
      <c r="A744" s="5"/>
      <c r="B744" s="3"/>
      <c r="E744" s="22" t="s">
        <v>1596</v>
      </c>
      <c r="G744" s="7">
        <f>SUBTOTAL(9,G740:G743)</f>
        <v>27979307</v>
      </c>
      <c r="H744" s="39">
        <f>SUBTOTAL(9,H740:H743)</f>
        <v>19637</v>
      </c>
      <c r="J744" s="7">
        <f>SUBTOTAL(9,J740:J743)</f>
        <v>-2175111</v>
      </c>
    </row>
    <row r="745" spans="1:10" ht="16" hidden="1" outlineLevel="2" x14ac:dyDescent="0.2">
      <c r="A745" s="5" t="s">
        <v>511</v>
      </c>
      <c r="B745" s="3" t="s">
        <v>381</v>
      </c>
      <c r="C745" s="4" t="s">
        <v>510</v>
      </c>
      <c r="D745" t="s">
        <v>512</v>
      </c>
      <c r="E745" s="13" t="s">
        <v>1437</v>
      </c>
      <c r="F745">
        <f t="shared" ref="F745:F750" si="265">VLOOKUP($A745,data,5,FALSE)</f>
        <v>6</v>
      </c>
      <c r="G745" s="7">
        <f t="shared" ref="G745:G750" si="266">VLOOKUP($A745,data,6,FALSE)</f>
        <v>8289681</v>
      </c>
      <c r="H745" s="39">
        <f t="shared" ref="H745:H750" si="267">VLOOKUP($A745,data,7,FALSE)</f>
        <v>3420</v>
      </c>
      <c r="I745" s="7">
        <f t="shared" ref="I745:I750" si="268">VLOOKUP($A745,data,8,FALSE)</f>
        <v>2423.8833333333332</v>
      </c>
      <c r="J745" s="7">
        <f t="shared" ref="J745:J750" si="269">VLOOKUP($A745,data,9,FALSE)</f>
        <v>-368341</v>
      </c>
    </row>
    <row r="746" spans="1:10" ht="16" hidden="1" outlineLevel="2" x14ac:dyDescent="0.2">
      <c r="A746" s="5" t="s">
        <v>517</v>
      </c>
      <c r="B746" s="3" t="s">
        <v>381</v>
      </c>
      <c r="C746" s="4" t="s">
        <v>510</v>
      </c>
      <c r="D746" t="s">
        <v>518</v>
      </c>
      <c r="E746" s="13" t="s">
        <v>1437</v>
      </c>
      <c r="F746">
        <f t="shared" si="265"/>
        <v>5</v>
      </c>
      <c r="G746" s="7">
        <f t="shared" si="266"/>
        <v>7666774</v>
      </c>
      <c r="H746" s="39">
        <f t="shared" si="267"/>
        <v>2935</v>
      </c>
      <c r="I746" s="7">
        <f t="shared" si="268"/>
        <v>2612.1887563884156</v>
      </c>
      <c r="J746" s="7">
        <f t="shared" si="269"/>
        <v>-1021045</v>
      </c>
    </row>
    <row r="747" spans="1:10" ht="16" hidden="1" outlineLevel="2" x14ac:dyDescent="0.2">
      <c r="A747" s="14" t="s">
        <v>519</v>
      </c>
      <c r="B747" s="3" t="s">
        <v>381</v>
      </c>
      <c r="C747" s="4" t="s">
        <v>510</v>
      </c>
      <c r="D747" s="4" t="s">
        <v>520</v>
      </c>
      <c r="E747" s="13" t="s">
        <v>1437</v>
      </c>
      <c r="F747">
        <f t="shared" si="265"/>
        <v>5</v>
      </c>
      <c r="G747" s="7">
        <f t="shared" si="266"/>
        <v>11649100</v>
      </c>
      <c r="H747" s="39">
        <f t="shared" si="267"/>
        <v>3644</v>
      </c>
      <c r="I747" s="7">
        <f t="shared" si="268"/>
        <v>3196.7892425905598</v>
      </c>
      <c r="J747" s="7">
        <f t="shared" si="269"/>
        <v>-435420</v>
      </c>
    </row>
    <row r="748" spans="1:10" ht="16" hidden="1" outlineLevel="2" x14ac:dyDescent="0.2">
      <c r="A748" s="5" t="s">
        <v>527</v>
      </c>
      <c r="B748" s="3" t="s">
        <v>381</v>
      </c>
      <c r="C748" s="4" t="s">
        <v>510</v>
      </c>
      <c r="D748" t="s">
        <v>528</v>
      </c>
      <c r="E748" s="13" t="s">
        <v>1437</v>
      </c>
      <c r="F748">
        <f t="shared" si="265"/>
        <v>5</v>
      </c>
      <c r="G748" s="7">
        <f t="shared" si="266"/>
        <v>8915287</v>
      </c>
      <c r="H748" s="39">
        <f t="shared" si="267"/>
        <v>4587</v>
      </c>
      <c r="I748" s="7">
        <f t="shared" si="268"/>
        <v>1943.5986483540441</v>
      </c>
      <c r="J748" s="7">
        <f t="shared" si="269"/>
        <v>-343294</v>
      </c>
    </row>
    <row r="749" spans="1:10" ht="16" hidden="1" outlineLevel="2" x14ac:dyDescent="0.2">
      <c r="A749" s="5" t="s">
        <v>533</v>
      </c>
      <c r="B749" s="3" t="s">
        <v>381</v>
      </c>
      <c r="C749" s="4" t="s">
        <v>510</v>
      </c>
      <c r="D749" t="s">
        <v>534</v>
      </c>
      <c r="E749" s="13" t="s">
        <v>1437</v>
      </c>
      <c r="F749">
        <f t="shared" si="265"/>
        <v>6</v>
      </c>
      <c r="G749" s="7">
        <f t="shared" si="266"/>
        <v>8225301</v>
      </c>
      <c r="H749" s="39">
        <f t="shared" si="267"/>
        <v>5613</v>
      </c>
      <c r="I749" s="7">
        <f t="shared" si="268"/>
        <v>1465.4019241047567</v>
      </c>
      <c r="J749" s="7">
        <f t="shared" si="269"/>
        <v>-195583</v>
      </c>
    </row>
    <row r="750" spans="1:10" ht="16" hidden="1" outlineLevel="2" x14ac:dyDescent="0.2">
      <c r="A750" s="5" t="s">
        <v>537</v>
      </c>
      <c r="B750" s="3" t="s">
        <v>381</v>
      </c>
      <c r="C750" s="4" t="s">
        <v>510</v>
      </c>
      <c r="D750" t="s">
        <v>538</v>
      </c>
      <c r="E750" s="13" t="s">
        <v>1437</v>
      </c>
      <c r="F750">
        <f t="shared" si="265"/>
        <v>2</v>
      </c>
      <c r="G750" s="7">
        <f t="shared" si="266"/>
        <v>89414117</v>
      </c>
      <c r="H750" s="39">
        <f t="shared" si="267"/>
        <v>31570</v>
      </c>
      <c r="I750" s="7">
        <f t="shared" si="268"/>
        <v>2832.2495090275579</v>
      </c>
      <c r="J750" s="7">
        <f t="shared" si="269"/>
        <v>-29204733</v>
      </c>
    </row>
    <row r="751" spans="1:10" ht="16" outlineLevel="1" collapsed="1" x14ac:dyDescent="0.2">
      <c r="A751" s="5"/>
      <c r="B751" s="3"/>
      <c r="E751" s="22" t="s">
        <v>1597</v>
      </c>
      <c r="G751" s="7">
        <f>SUBTOTAL(9,G745:G750)</f>
        <v>134160260</v>
      </c>
      <c r="H751" s="39">
        <f>SUBTOTAL(9,H745:H750)</f>
        <v>51769</v>
      </c>
      <c r="J751" s="7">
        <f>SUBTOTAL(9,J745:J750)</f>
        <v>-31568416</v>
      </c>
    </row>
    <row r="752" spans="1:10" ht="16" hidden="1" outlineLevel="2" x14ac:dyDescent="0.2">
      <c r="A752" s="5" t="s">
        <v>513</v>
      </c>
      <c r="B752" s="3" t="s">
        <v>381</v>
      </c>
      <c r="C752" s="4" t="s">
        <v>510</v>
      </c>
      <c r="D752" t="s">
        <v>514</v>
      </c>
      <c r="E752" s="13" t="s">
        <v>1438</v>
      </c>
      <c r="F752">
        <f>VLOOKUP($A752,data,5,FALSE)</f>
        <v>5</v>
      </c>
      <c r="G752" s="7">
        <f>VLOOKUP($A752,data,6,FALSE)</f>
        <v>5269960</v>
      </c>
      <c r="H752" s="39">
        <f>VLOOKUP($A752,data,7,FALSE)</f>
        <v>3823</v>
      </c>
      <c r="I752" s="7">
        <f>VLOOKUP($A752,data,8,FALSE)</f>
        <v>1378.4880983520795</v>
      </c>
      <c r="J752" s="7">
        <f>VLOOKUP($A752,data,9,FALSE)</f>
        <v>-835758</v>
      </c>
    </row>
    <row r="753" spans="1:10" ht="16" hidden="1" outlineLevel="2" x14ac:dyDescent="0.2">
      <c r="A753" s="5" t="s">
        <v>537</v>
      </c>
      <c r="B753" s="3" t="s">
        <v>381</v>
      </c>
      <c r="C753" s="4" t="s">
        <v>510</v>
      </c>
      <c r="D753" t="s">
        <v>538</v>
      </c>
      <c r="E753" s="13" t="s">
        <v>1438</v>
      </c>
      <c r="F753">
        <f>VLOOKUP($A753,data,5,FALSE)</f>
        <v>2</v>
      </c>
      <c r="G753" s="7">
        <f>VLOOKUP($A753,data,6,FALSE)</f>
        <v>89414117</v>
      </c>
      <c r="H753" s="39">
        <f>VLOOKUP($A753,data,7,FALSE)</f>
        <v>31570</v>
      </c>
      <c r="I753" s="7">
        <f>VLOOKUP($A753,data,8,FALSE)</f>
        <v>2832.2495090275579</v>
      </c>
      <c r="J753" s="7">
        <f>VLOOKUP($A753,data,9,FALSE)</f>
        <v>-29204733</v>
      </c>
    </row>
    <row r="754" spans="1:10" ht="16" outlineLevel="1" collapsed="1" x14ac:dyDescent="0.2">
      <c r="A754" s="5"/>
      <c r="B754" s="3"/>
      <c r="E754" s="22" t="s">
        <v>1598</v>
      </c>
      <c r="G754" s="7">
        <f>SUBTOTAL(9,G752:G753)</f>
        <v>94684077</v>
      </c>
      <c r="H754" s="39">
        <f>SUBTOTAL(9,H752:H753)</f>
        <v>35393</v>
      </c>
      <c r="J754" s="7">
        <f>SUBTOTAL(9,J752:J753)</f>
        <v>-30040491</v>
      </c>
    </row>
    <row r="755" spans="1:10" ht="16" hidden="1" outlineLevel="2" x14ac:dyDescent="0.2">
      <c r="A755" s="5" t="s">
        <v>513</v>
      </c>
      <c r="B755" s="3" t="s">
        <v>381</v>
      </c>
      <c r="C755" s="4" t="s">
        <v>510</v>
      </c>
      <c r="D755" t="s">
        <v>514</v>
      </c>
      <c r="E755" s="13" t="s">
        <v>1439</v>
      </c>
      <c r="F755">
        <f>VLOOKUP($A755,data,5,FALSE)</f>
        <v>5</v>
      </c>
      <c r="G755" s="7">
        <f>VLOOKUP($A755,data,6,FALSE)</f>
        <v>5269960</v>
      </c>
      <c r="H755" s="39">
        <f>VLOOKUP($A755,data,7,FALSE)</f>
        <v>3823</v>
      </c>
      <c r="I755" s="7">
        <f>VLOOKUP($A755,data,8,FALSE)</f>
        <v>1378.4880983520795</v>
      </c>
      <c r="J755" s="7">
        <f>VLOOKUP($A755,data,9,FALSE)</f>
        <v>-835758</v>
      </c>
    </row>
    <row r="756" spans="1:10" ht="16" hidden="1" outlineLevel="2" x14ac:dyDescent="0.2">
      <c r="A756" s="5" t="s">
        <v>535</v>
      </c>
      <c r="B756" s="3" t="s">
        <v>381</v>
      </c>
      <c r="C756" s="4" t="s">
        <v>510</v>
      </c>
      <c r="D756" t="s">
        <v>536</v>
      </c>
      <c r="E756" s="13" t="s">
        <v>1439</v>
      </c>
      <c r="F756">
        <f>VLOOKUP($A756,data,5,FALSE)</f>
        <v>5</v>
      </c>
      <c r="G756" s="7">
        <f>VLOOKUP($A756,data,6,FALSE)</f>
        <v>3752835</v>
      </c>
      <c r="H756" s="39">
        <f>VLOOKUP($A756,data,7,FALSE)</f>
        <v>3764</v>
      </c>
      <c r="I756" s="7">
        <f>VLOOKUP($A756,data,8,FALSE)</f>
        <v>997.03374070138148</v>
      </c>
      <c r="J756" s="7">
        <f>VLOOKUP($A756,data,9,FALSE)</f>
        <v>-474386</v>
      </c>
    </row>
    <row r="757" spans="1:10" ht="16" hidden="1" outlineLevel="2" x14ac:dyDescent="0.2">
      <c r="A757" s="5" t="s">
        <v>537</v>
      </c>
      <c r="B757" s="3" t="s">
        <v>381</v>
      </c>
      <c r="C757" s="4" t="s">
        <v>510</v>
      </c>
      <c r="D757" t="s">
        <v>538</v>
      </c>
      <c r="E757" s="13" t="s">
        <v>1439</v>
      </c>
      <c r="F757">
        <f>VLOOKUP($A757,data,5,FALSE)</f>
        <v>2</v>
      </c>
      <c r="G757" s="7">
        <f>VLOOKUP($A757,data,6,FALSE)</f>
        <v>89414117</v>
      </c>
      <c r="H757" s="39">
        <f>VLOOKUP($A757,data,7,FALSE)</f>
        <v>31570</v>
      </c>
      <c r="I757" s="7">
        <f>VLOOKUP($A757,data,8,FALSE)</f>
        <v>2832.2495090275579</v>
      </c>
      <c r="J757" s="7">
        <f>VLOOKUP($A757,data,9,FALSE)</f>
        <v>-29204733</v>
      </c>
    </row>
    <row r="758" spans="1:10" ht="16" hidden="1" outlineLevel="2" x14ac:dyDescent="0.2">
      <c r="A758" s="5" t="s">
        <v>539</v>
      </c>
      <c r="B758" s="3" t="s">
        <v>381</v>
      </c>
      <c r="C758" s="4" t="s">
        <v>510</v>
      </c>
      <c r="D758" t="s">
        <v>540</v>
      </c>
      <c r="E758" s="13" t="s">
        <v>1439</v>
      </c>
      <c r="F758">
        <f>VLOOKUP($A758,data,5,FALSE)</f>
        <v>5</v>
      </c>
      <c r="G758" s="7">
        <f>VLOOKUP($A758,data,6,FALSE)</f>
        <v>11625382</v>
      </c>
      <c r="H758" s="39">
        <f>VLOOKUP($A758,data,7,FALSE)</f>
        <v>5502</v>
      </c>
      <c r="I758" s="7">
        <f>VLOOKUP($A758,data,8,FALSE)</f>
        <v>2112.9374772809888</v>
      </c>
      <c r="J758" s="7">
        <f>VLOOKUP($A758,data,9,FALSE)</f>
        <v>-1090714</v>
      </c>
    </row>
    <row r="759" spans="1:10" ht="16" outlineLevel="1" collapsed="1" x14ac:dyDescent="0.2">
      <c r="A759" s="5"/>
      <c r="B759" s="3"/>
      <c r="E759" s="22" t="s">
        <v>1599</v>
      </c>
      <c r="G759" s="7">
        <f>SUBTOTAL(9,G755:G758)</f>
        <v>110062294</v>
      </c>
      <c r="H759" s="39">
        <f>SUBTOTAL(9,H755:H758)</f>
        <v>44659</v>
      </c>
      <c r="J759" s="7">
        <f>SUBTOTAL(9,J755:J758)</f>
        <v>-31605591</v>
      </c>
    </row>
    <row r="760" spans="1:10" ht="16" hidden="1" outlineLevel="2" x14ac:dyDescent="0.2">
      <c r="A760" s="5" t="s">
        <v>383</v>
      </c>
      <c r="B760" s="3" t="s">
        <v>381</v>
      </c>
      <c r="C760" s="4" t="s">
        <v>382</v>
      </c>
      <c r="D760" t="s">
        <v>384</v>
      </c>
      <c r="E760" s="13" t="s">
        <v>1431</v>
      </c>
      <c r="F760">
        <f t="shared" ref="F760:F774" si="270">VLOOKUP($A760,data,5,FALSE)</f>
        <v>5</v>
      </c>
      <c r="G760" s="7">
        <f t="shared" ref="G760:G774" si="271">VLOOKUP($A760,data,6,FALSE)</f>
        <v>1010680</v>
      </c>
      <c r="H760" s="39">
        <f t="shared" ref="H760:H774" si="272">VLOOKUP($A760,data,7,FALSE)</f>
        <v>786</v>
      </c>
      <c r="I760" s="7">
        <f t="shared" ref="I760:I774" si="273">VLOOKUP($A760,data,8,FALSE)</f>
        <v>1285.852417302799</v>
      </c>
      <c r="J760" s="7">
        <f t="shared" ref="J760:J774" si="274">VLOOKUP($A760,data,9,FALSE)</f>
        <v>-124807</v>
      </c>
    </row>
    <row r="761" spans="1:10" ht="16" hidden="1" outlineLevel="2" x14ac:dyDescent="0.2">
      <c r="A761" s="5" t="s">
        <v>385</v>
      </c>
      <c r="B761" s="3" t="s">
        <v>381</v>
      </c>
      <c r="C761" s="4" t="s">
        <v>382</v>
      </c>
      <c r="D761" t="s">
        <v>386</v>
      </c>
      <c r="E761" s="13" t="s">
        <v>1431</v>
      </c>
      <c r="F761">
        <f t="shared" si="270"/>
        <v>3</v>
      </c>
      <c r="G761" s="7">
        <f t="shared" si="271"/>
        <v>3711434</v>
      </c>
      <c r="H761" s="39">
        <f t="shared" si="272"/>
        <v>2244</v>
      </c>
      <c r="I761" s="7">
        <f t="shared" si="273"/>
        <v>1653.9367201426026</v>
      </c>
      <c r="J761" s="7">
        <f t="shared" si="274"/>
        <v>-795553</v>
      </c>
    </row>
    <row r="762" spans="1:10" ht="16" hidden="1" outlineLevel="2" x14ac:dyDescent="0.2">
      <c r="A762" s="5" t="s">
        <v>387</v>
      </c>
      <c r="B762" s="3" t="s">
        <v>381</v>
      </c>
      <c r="C762" s="4" t="s">
        <v>382</v>
      </c>
      <c r="D762" t="s">
        <v>388</v>
      </c>
      <c r="E762" s="13" t="s">
        <v>1431</v>
      </c>
      <c r="F762">
        <f t="shared" si="270"/>
        <v>5</v>
      </c>
      <c r="G762" s="7">
        <f t="shared" si="271"/>
        <v>0</v>
      </c>
      <c r="H762" s="39">
        <f t="shared" si="272"/>
        <v>841</v>
      </c>
      <c r="I762" s="7">
        <f t="shared" si="273"/>
        <v>0</v>
      </c>
      <c r="J762" s="7">
        <f t="shared" si="274"/>
        <v>-211124</v>
      </c>
    </row>
    <row r="763" spans="1:10" ht="16" hidden="1" outlineLevel="2" x14ac:dyDescent="0.2">
      <c r="A763" s="5" t="s">
        <v>389</v>
      </c>
      <c r="B763" s="3" t="s">
        <v>381</v>
      </c>
      <c r="C763" s="4" t="s">
        <v>382</v>
      </c>
      <c r="D763" t="s">
        <v>390</v>
      </c>
      <c r="E763" s="13" t="s">
        <v>1431</v>
      </c>
      <c r="F763">
        <f t="shared" si="270"/>
        <v>5</v>
      </c>
      <c r="G763" s="7">
        <f t="shared" si="271"/>
        <v>0</v>
      </c>
      <c r="H763" s="39">
        <f t="shared" si="272"/>
        <v>395</v>
      </c>
      <c r="I763" s="7">
        <f t="shared" si="273"/>
        <v>0</v>
      </c>
      <c r="J763" s="7">
        <f t="shared" si="274"/>
        <v>-70309</v>
      </c>
    </row>
    <row r="764" spans="1:10" ht="16" hidden="1" outlineLevel="2" x14ac:dyDescent="0.2">
      <c r="A764" s="5" t="s">
        <v>391</v>
      </c>
      <c r="B764" s="3" t="s">
        <v>381</v>
      </c>
      <c r="C764" s="4" t="s">
        <v>382</v>
      </c>
      <c r="D764" t="s">
        <v>392</v>
      </c>
      <c r="E764" s="13" t="s">
        <v>1431</v>
      </c>
      <c r="F764">
        <f t="shared" si="270"/>
        <v>5</v>
      </c>
      <c r="G764" s="7">
        <f t="shared" si="271"/>
        <v>2015222</v>
      </c>
      <c r="H764" s="39">
        <f t="shared" si="272"/>
        <v>1177</v>
      </c>
      <c r="I764" s="7">
        <f t="shared" si="273"/>
        <v>1712.1682242990655</v>
      </c>
      <c r="J764" s="7">
        <f t="shared" si="274"/>
        <v>-172354</v>
      </c>
    </row>
    <row r="765" spans="1:10" ht="16" hidden="1" outlineLevel="2" x14ac:dyDescent="0.2">
      <c r="A765" s="5" t="s">
        <v>393</v>
      </c>
      <c r="B765" s="3" t="s">
        <v>381</v>
      </c>
      <c r="C765" s="4" t="s">
        <v>382</v>
      </c>
      <c r="D765" t="s">
        <v>394</v>
      </c>
      <c r="E765" s="13" t="s">
        <v>1431</v>
      </c>
      <c r="F765">
        <f t="shared" si="270"/>
        <v>5</v>
      </c>
      <c r="G765" s="7">
        <f t="shared" si="271"/>
        <v>474455</v>
      </c>
      <c r="H765" s="39">
        <f t="shared" si="272"/>
        <v>745</v>
      </c>
      <c r="I765" s="7">
        <f t="shared" si="273"/>
        <v>636.85234899328862</v>
      </c>
      <c r="J765" s="7">
        <f t="shared" si="274"/>
        <v>-117579</v>
      </c>
    </row>
    <row r="766" spans="1:10" ht="16" hidden="1" outlineLevel="2" x14ac:dyDescent="0.2">
      <c r="A766" s="5" t="s">
        <v>395</v>
      </c>
      <c r="B766" s="3" t="s">
        <v>381</v>
      </c>
      <c r="C766" s="4" t="s">
        <v>382</v>
      </c>
      <c r="D766" t="s">
        <v>396</v>
      </c>
      <c r="E766" s="13" t="s">
        <v>1431</v>
      </c>
      <c r="F766">
        <f t="shared" si="270"/>
        <v>5</v>
      </c>
      <c r="G766" s="7">
        <f t="shared" si="271"/>
        <v>0</v>
      </c>
      <c r="H766" s="39">
        <f t="shared" si="272"/>
        <v>624</v>
      </c>
      <c r="I766" s="7">
        <f t="shared" si="273"/>
        <v>0</v>
      </c>
      <c r="J766" s="7">
        <f t="shared" si="274"/>
        <v>-140618</v>
      </c>
    </row>
    <row r="767" spans="1:10" ht="16" hidden="1" outlineLevel="2" x14ac:dyDescent="0.2">
      <c r="A767" s="5" t="s">
        <v>397</v>
      </c>
      <c r="B767" s="3" t="s">
        <v>381</v>
      </c>
      <c r="C767" s="4" t="s">
        <v>382</v>
      </c>
      <c r="D767" t="s">
        <v>398</v>
      </c>
      <c r="E767" s="13" t="s">
        <v>1431</v>
      </c>
      <c r="F767">
        <f t="shared" si="270"/>
        <v>5</v>
      </c>
      <c r="G767" s="7">
        <f t="shared" si="271"/>
        <v>0</v>
      </c>
      <c r="H767" s="39">
        <f t="shared" si="272"/>
        <v>890</v>
      </c>
      <c r="I767" s="7">
        <f t="shared" si="273"/>
        <v>0</v>
      </c>
      <c r="J767" s="7">
        <f t="shared" si="274"/>
        <v>-198986</v>
      </c>
    </row>
    <row r="768" spans="1:10" ht="16" hidden="1" outlineLevel="2" x14ac:dyDescent="0.2">
      <c r="A768" s="5" t="s">
        <v>535</v>
      </c>
      <c r="B768" s="3" t="s">
        <v>381</v>
      </c>
      <c r="C768" s="4" t="s">
        <v>510</v>
      </c>
      <c r="D768" t="s">
        <v>536</v>
      </c>
      <c r="E768" s="13" t="s">
        <v>1431</v>
      </c>
      <c r="F768">
        <f t="shared" si="270"/>
        <v>5</v>
      </c>
      <c r="G768" s="7">
        <f t="shared" si="271"/>
        <v>3752835</v>
      </c>
      <c r="H768" s="39">
        <f t="shared" si="272"/>
        <v>3764</v>
      </c>
      <c r="I768" s="7">
        <f t="shared" si="273"/>
        <v>997.03374070138148</v>
      </c>
      <c r="J768" s="7">
        <f t="shared" si="274"/>
        <v>-474386</v>
      </c>
    </row>
    <row r="769" spans="1:10" ht="16" hidden="1" outlineLevel="2" x14ac:dyDescent="0.2">
      <c r="A769" s="5" t="s">
        <v>541</v>
      </c>
      <c r="B769" s="3" t="s">
        <v>381</v>
      </c>
      <c r="C769" s="4" t="s">
        <v>510</v>
      </c>
      <c r="D769" t="s">
        <v>542</v>
      </c>
      <c r="E769" s="13" t="s">
        <v>1431</v>
      </c>
      <c r="F769">
        <f t="shared" si="270"/>
        <v>5</v>
      </c>
      <c r="G769" s="7">
        <f t="shared" si="271"/>
        <v>373543</v>
      </c>
      <c r="H769" s="39">
        <f t="shared" si="272"/>
        <v>3084</v>
      </c>
      <c r="I769" s="7">
        <f t="shared" si="273"/>
        <v>121.12289234760051</v>
      </c>
      <c r="J769" s="7">
        <f t="shared" si="274"/>
        <v>-653883</v>
      </c>
    </row>
    <row r="770" spans="1:10" ht="16" hidden="1" outlineLevel="2" x14ac:dyDescent="0.2">
      <c r="A770" s="5" t="s">
        <v>819</v>
      </c>
      <c r="B770" s="3" t="s">
        <v>381</v>
      </c>
      <c r="C770" s="4" t="s">
        <v>818</v>
      </c>
      <c r="D770" t="s">
        <v>820</v>
      </c>
      <c r="E770" s="13" t="s">
        <v>1431</v>
      </c>
      <c r="F770">
        <f t="shared" si="270"/>
        <v>4</v>
      </c>
      <c r="G770" s="7">
        <f t="shared" si="271"/>
        <v>3273388</v>
      </c>
      <c r="H770" s="39">
        <f t="shared" si="272"/>
        <v>1746</v>
      </c>
      <c r="I770" s="7">
        <f t="shared" si="273"/>
        <v>1874.7926689576175</v>
      </c>
      <c r="J770" s="7">
        <f t="shared" si="274"/>
        <v>-653215</v>
      </c>
    </row>
    <row r="771" spans="1:10" ht="16" hidden="1" outlineLevel="2" x14ac:dyDescent="0.2">
      <c r="A771" s="5" t="s">
        <v>821</v>
      </c>
      <c r="B771" s="3" t="s">
        <v>381</v>
      </c>
      <c r="C771" s="4" t="s">
        <v>818</v>
      </c>
      <c r="D771" t="s">
        <v>822</v>
      </c>
      <c r="E771" s="13" t="s">
        <v>1431</v>
      </c>
      <c r="F771">
        <f t="shared" si="270"/>
        <v>5</v>
      </c>
      <c r="G771" s="7">
        <f t="shared" si="271"/>
        <v>347625</v>
      </c>
      <c r="H771" s="39">
        <f t="shared" si="272"/>
        <v>690</v>
      </c>
      <c r="I771" s="7">
        <f t="shared" si="273"/>
        <v>503.80434782608694</v>
      </c>
      <c r="J771" s="7">
        <f t="shared" si="274"/>
        <v>-199910</v>
      </c>
    </row>
    <row r="772" spans="1:10" ht="16" hidden="1" outlineLevel="2" x14ac:dyDescent="0.2">
      <c r="A772" s="5" t="s">
        <v>823</v>
      </c>
      <c r="B772" s="3" t="s">
        <v>381</v>
      </c>
      <c r="C772" s="4" t="s">
        <v>818</v>
      </c>
      <c r="D772" t="s">
        <v>824</v>
      </c>
      <c r="E772" s="13" t="s">
        <v>1431</v>
      </c>
      <c r="F772">
        <f t="shared" si="270"/>
        <v>5</v>
      </c>
      <c r="G772" s="7">
        <f t="shared" si="271"/>
        <v>682628</v>
      </c>
      <c r="H772" s="39">
        <f t="shared" si="272"/>
        <v>926</v>
      </c>
      <c r="I772" s="7">
        <f t="shared" si="273"/>
        <v>737.17926565874734</v>
      </c>
      <c r="J772" s="7">
        <f t="shared" si="274"/>
        <v>-373532</v>
      </c>
    </row>
    <row r="773" spans="1:10" ht="16" hidden="1" outlineLevel="2" x14ac:dyDescent="0.2">
      <c r="A773" s="5" t="s">
        <v>825</v>
      </c>
      <c r="B773" s="3" t="s">
        <v>381</v>
      </c>
      <c r="C773" s="4" t="s">
        <v>818</v>
      </c>
      <c r="D773" t="s">
        <v>826</v>
      </c>
      <c r="E773" s="13" t="s">
        <v>1431</v>
      </c>
      <c r="F773">
        <f t="shared" si="270"/>
        <v>4</v>
      </c>
      <c r="G773" s="7">
        <f t="shared" si="271"/>
        <v>1595821</v>
      </c>
      <c r="H773" s="39">
        <f t="shared" si="272"/>
        <v>1393</v>
      </c>
      <c r="I773" s="7">
        <f t="shared" si="273"/>
        <v>1145.6001435750179</v>
      </c>
      <c r="J773" s="7">
        <f t="shared" si="274"/>
        <v>-522186</v>
      </c>
    </row>
    <row r="774" spans="1:10" ht="16" hidden="1" outlineLevel="2" x14ac:dyDescent="0.2">
      <c r="A774" s="5" t="s">
        <v>827</v>
      </c>
      <c r="B774" s="3" t="s">
        <v>381</v>
      </c>
      <c r="C774" s="4" t="s">
        <v>818</v>
      </c>
      <c r="D774" t="s">
        <v>828</v>
      </c>
      <c r="E774" s="13" t="s">
        <v>1431</v>
      </c>
      <c r="F774">
        <f t="shared" si="270"/>
        <v>5</v>
      </c>
      <c r="G774" s="7">
        <f t="shared" si="271"/>
        <v>1270154</v>
      </c>
      <c r="H774" s="39">
        <f t="shared" si="272"/>
        <v>583</v>
      </c>
      <c r="I774" s="7">
        <f t="shared" si="273"/>
        <v>2178.6518010291597</v>
      </c>
      <c r="J774" s="7">
        <f t="shared" si="274"/>
        <v>-208442</v>
      </c>
    </row>
    <row r="775" spans="1:10" ht="16" outlineLevel="1" collapsed="1" x14ac:dyDescent="0.2">
      <c r="A775" s="5"/>
      <c r="B775" s="3"/>
      <c r="E775" s="22" t="s">
        <v>1600</v>
      </c>
      <c r="G775" s="7">
        <f>SUBTOTAL(9,G760:G774)</f>
        <v>18507785</v>
      </c>
      <c r="H775" s="39">
        <f>SUBTOTAL(9,H760:H774)</f>
        <v>19888</v>
      </c>
      <c r="J775" s="7">
        <f>SUBTOTAL(9,J760:J774)</f>
        <v>-4916884</v>
      </c>
    </row>
    <row r="776" spans="1:10" ht="16" hidden="1" outlineLevel="2" x14ac:dyDescent="0.2">
      <c r="A776" s="5" t="s">
        <v>282</v>
      </c>
      <c r="B776" s="3" t="s">
        <v>78</v>
      </c>
      <c r="C776" s="4" t="s">
        <v>275</v>
      </c>
      <c r="D776" t="s">
        <v>283</v>
      </c>
      <c r="E776" s="13" t="s">
        <v>1424</v>
      </c>
      <c r="F776">
        <f>VLOOKUP($A776,data,5,FALSE)</f>
        <v>5</v>
      </c>
      <c r="G776" s="7">
        <f>VLOOKUP($A776,data,6,FALSE)</f>
        <v>3490806</v>
      </c>
      <c r="H776" s="39">
        <f>VLOOKUP($A776,data,7,FALSE)</f>
        <v>3373</v>
      </c>
      <c r="I776" s="7">
        <f>VLOOKUP($A776,data,8,FALSE)</f>
        <v>1034.9261784761341</v>
      </c>
      <c r="J776" s="7">
        <f>VLOOKUP($A776,data,9,FALSE)</f>
        <v>-859882</v>
      </c>
    </row>
    <row r="777" spans="1:10" ht="16" hidden="1" outlineLevel="2" x14ac:dyDescent="0.2">
      <c r="A777" s="5" t="s">
        <v>286</v>
      </c>
      <c r="B777" s="3" t="s">
        <v>78</v>
      </c>
      <c r="C777" s="4" t="s">
        <v>275</v>
      </c>
      <c r="D777" t="s">
        <v>287</v>
      </c>
      <c r="E777" s="13" t="s">
        <v>1424</v>
      </c>
      <c r="F777">
        <f>VLOOKUP($A777,data,5,FALSE)</f>
        <v>2</v>
      </c>
      <c r="G777" s="7">
        <f>VLOOKUP($A777,data,6,FALSE)</f>
        <v>107633365</v>
      </c>
      <c r="H777" s="39">
        <f>VLOOKUP($A777,data,7,FALSE)</f>
        <v>41154</v>
      </c>
      <c r="I777" s="7">
        <f>VLOOKUP($A777,data,8,FALSE)</f>
        <v>2615.3804004471012</v>
      </c>
      <c r="J777" s="7">
        <f>VLOOKUP($A777,data,9,FALSE)</f>
        <v>-29733943</v>
      </c>
    </row>
    <row r="778" spans="1:10" ht="16" hidden="1" outlineLevel="2" x14ac:dyDescent="0.2">
      <c r="A778" s="5" t="s">
        <v>326</v>
      </c>
      <c r="B778" s="3" t="s">
        <v>78</v>
      </c>
      <c r="C778" s="4" t="s">
        <v>275</v>
      </c>
      <c r="D778" t="s">
        <v>327</v>
      </c>
      <c r="E778" s="13" t="s">
        <v>1424</v>
      </c>
      <c r="F778">
        <f>VLOOKUP($A778,data,5,FALSE)</f>
        <v>5</v>
      </c>
      <c r="G778" s="7">
        <f>VLOOKUP($A778,data,6,FALSE)</f>
        <v>1155942</v>
      </c>
      <c r="H778" s="39">
        <f>VLOOKUP($A778,data,7,FALSE)</f>
        <v>1755</v>
      </c>
      <c r="I778" s="7">
        <f>VLOOKUP($A778,data,8,FALSE)</f>
        <v>658.65641025641025</v>
      </c>
      <c r="J778" s="7">
        <f>VLOOKUP($A778,data,9,FALSE)</f>
        <v>-439838</v>
      </c>
    </row>
    <row r="779" spans="1:10" ht="16" hidden="1" outlineLevel="2" x14ac:dyDescent="0.2">
      <c r="A779" s="5" t="s">
        <v>328</v>
      </c>
      <c r="B779" s="3" t="s">
        <v>78</v>
      </c>
      <c r="C779" s="4" t="s">
        <v>275</v>
      </c>
      <c r="D779" t="s">
        <v>329</v>
      </c>
      <c r="E779" s="13" t="s">
        <v>1424</v>
      </c>
      <c r="F779">
        <f>VLOOKUP($A779,data,5,FALSE)</f>
        <v>5</v>
      </c>
      <c r="G779" s="7">
        <f>VLOOKUP($A779,data,6,FALSE)</f>
        <v>6117631</v>
      </c>
      <c r="H779" s="39">
        <f>VLOOKUP($A779,data,7,FALSE)</f>
        <v>7056</v>
      </c>
      <c r="I779" s="7">
        <f>VLOOKUP($A779,data,8,FALSE)</f>
        <v>867.0111961451247</v>
      </c>
      <c r="J779" s="7">
        <f>VLOOKUP($A779,data,9,FALSE)</f>
        <v>-1810398</v>
      </c>
    </row>
    <row r="780" spans="1:10" ht="16" hidden="1" outlineLevel="2" x14ac:dyDescent="0.2">
      <c r="A780" s="5" t="s">
        <v>687</v>
      </c>
      <c r="B780" s="3" t="s">
        <v>78</v>
      </c>
      <c r="C780" s="4" t="s">
        <v>676</v>
      </c>
      <c r="D780" t="s">
        <v>688</v>
      </c>
      <c r="E780" s="13" t="s">
        <v>1424</v>
      </c>
      <c r="F780">
        <f>VLOOKUP($A780,data,5,FALSE)</f>
        <v>5</v>
      </c>
      <c r="G780" s="7">
        <f>VLOOKUP($A780,data,6,FALSE)</f>
        <v>0</v>
      </c>
      <c r="H780" s="39">
        <f>VLOOKUP($A780,data,7,FALSE)</f>
        <v>3254</v>
      </c>
      <c r="I780" s="7">
        <f>VLOOKUP($A780,data,8,FALSE)</f>
        <v>0</v>
      </c>
      <c r="J780" s="7">
        <f>VLOOKUP($A780,data,9,FALSE)</f>
        <v>-812924</v>
      </c>
    </row>
    <row r="781" spans="1:10" ht="16" outlineLevel="1" collapsed="1" x14ac:dyDescent="0.2">
      <c r="A781" s="5"/>
      <c r="B781" s="3"/>
      <c r="E781" s="22" t="s">
        <v>1601</v>
      </c>
      <c r="G781" s="7">
        <f>SUBTOTAL(9,G776:G780)</f>
        <v>118397744</v>
      </c>
      <c r="H781" s="39">
        <f>SUBTOTAL(9,H776:H780)</f>
        <v>56592</v>
      </c>
      <c r="J781" s="7">
        <f>SUBTOTAL(9,J776:J780)</f>
        <v>-33656985</v>
      </c>
    </row>
    <row r="782" spans="1:10" ht="16" hidden="1" outlineLevel="2" x14ac:dyDescent="0.2">
      <c r="A782" s="5" t="s">
        <v>286</v>
      </c>
      <c r="B782" s="3" t="s">
        <v>78</v>
      </c>
      <c r="C782" s="4" t="s">
        <v>275</v>
      </c>
      <c r="D782" t="s">
        <v>287</v>
      </c>
      <c r="E782" s="13" t="s">
        <v>1425</v>
      </c>
      <c r="F782">
        <f>VLOOKUP($A782,data,5,FALSE)</f>
        <v>2</v>
      </c>
      <c r="G782" s="7">
        <f>VLOOKUP($A782,data,6,FALSE)</f>
        <v>107633365</v>
      </c>
      <c r="H782" s="39">
        <f>VLOOKUP($A782,data,7,FALSE)</f>
        <v>41154</v>
      </c>
      <c r="I782" s="7">
        <f>VLOOKUP($A782,data,8,FALSE)</f>
        <v>2615.3804004471012</v>
      </c>
      <c r="J782" s="7">
        <f>VLOOKUP($A782,data,9,FALSE)</f>
        <v>-29733943</v>
      </c>
    </row>
    <row r="783" spans="1:10" ht="16" outlineLevel="1" collapsed="1" x14ac:dyDescent="0.2">
      <c r="A783" s="5"/>
      <c r="B783" s="3"/>
      <c r="E783" s="22" t="s">
        <v>1602</v>
      </c>
      <c r="G783" s="7">
        <f>SUBTOTAL(9,G782:G782)</f>
        <v>107633365</v>
      </c>
      <c r="H783" s="39">
        <f>SUBTOTAL(9,H782:H782)</f>
        <v>41154</v>
      </c>
      <c r="J783" s="7">
        <f>SUBTOTAL(9,J782:J782)</f>
        <v>-29733943</v>
      </c>
    </row>
    <row r="784" spans="1:10" ht="16" hidden="1" outlineLevel="2" x14ac:dyDescent="0.2">
      <c r="A784" s="5" t="s">
        <v>286</v>
      </c>
      <c r="B784" s="3" t="s">
        <v>78</v>
      </c>
      <c r="C784" s="4" t="s">
        <v>275</v>
      </c>
      <c r="D784" t="s">
        <v>287</v>
      </c>
      <c r="E784" s="13" t="s">
        <v>1426</v>
      </c>
      <c r="F784">
        <f>VLOOKUP($A784,data,5,FALSE)</f>
        <v>2</v>
      </c>
      <c r="G784" s="7">
        <f>VLOOKUP($A784,data,6,FALSE)</f>
        <v>107633365</v>
      </c>
      <c r="H784" s="39">
        <f>VLOOKUP($A784,data,7,FALSE)</f>
        <v>41154</v>
      </c>
      <c r="I784" s="7">
        <f>VLOOKUP($A784,data,8,FALSE)</f>
        <v>2615.3804004471012</v>
      </c>
      <c r="J784" s="7">
        <f>VLOOKUP($A784,data,9,FALSE)</f>
        <v>-29733943</v>
      </c>
    </row>
    <row r="785" spans="1:10" ht="16" hidden="1" outlineLevel="2" x14ac:dyDescent="0.2">
      <c r="A785" s="5" t="s">
        <v>316</v>
      </c>
      <c r="B785" s="3" t="s">
        <v>78</v>
      </c>
      <c r="C785" s="4" t="s">
        <v>275</v>
      </c>
      <c r="D785" t="s">
        <v>317</v>
      </c>
      <c r="E785" s="13" t="s">
        <v>1426</v>
      </c>
      <c r="F785">
        <f>VLOOKUP($A785,data,5,FALSE)</f>
        <v>3</v>
      </c>
      <c r="G785" s="7">
        <f>VLOOKUP($A785,data,6,FALSE)</f>
        <v>9266844</v>
      </c>
      <c r="H785" s="39">
        <f>VLOOKUP($A785,data,7,FALSE)</f>
        <v>2619</v>
      </c>
      <c r="I785" s="7">
        <f>VLOOKUP($A785,data,8,FALSE)</f>
        <v>3538.3138602520044</v>
      </c>
      <c r="J785" s="7">
        <f>VLOOKUP($A785,data,9,FALSE)</f>
        <v>-1490975</v>
      </c>
    </row>
    <row r="786" spans="1:10" ht="16" hidden="1" outlineLevel="2" x14ac:dyDescent="0.2">
      <c r="A786" s="5" t="s">
        <v>324</v>
      </c>
      <c r="B786" s="3" t="s">
        <v>78</v>
      </c>
      <c r="C786" s="4" t="s">
        <v>275</v>
      </c>
      <c r="D786" t="s">
        <v>325</v>
      </c>
      <c r="E786" s="13" t="s">
        <v>1426</v>
      </c>
      <c r="F786">
        <f>VLOOKUP($A786,data,5,FALSE)</f>
        <v>6</v>
      </c>
      <c r="G786" s="7">
        <f>VLOOKUP($A786,data,6,FALSE)</f>
        <v>3283688</v>
      </c>
      <c r="H786" s="39">
        <f>VLOOKUP($A786,data,7,FALSE)</f>
        <v>4857</v>
      </c>
      <c r="I786" s="7">
        <f>VLOOKUP($A786,data,8,FALSE)</f>
        <v>676.07329627341983</v>
      </c>
      <c r="J786" s="7">
        <f>VLOOKUP($A786,data,9,FALSE)</f>
        <v>-210328</v>
      </c>
    </row>
    <row r="787" spans="1:10" ht="16" hidden="1" outlineLevel="2" x14ac:dyDescent="0.2">
      <c r="A787" s="5" t="s">
        <v>330</v>
      </c>
      <c r="B787" s="3" t="s">
        <v>78</v>
      </c>
      <c r="C787" s="4" t="s">
        <v>275</v>
      </c>
      <c r="D787" t="s">
        <v>331</v>
      </c>
      <c r="E787" s="13" t="s">
        <v>1426</v>
      </c>
      <c r="F787">
        <f>VLOOKUP($A787,data,5,FALSE)</f>
        <v>5</v>
      </c>
      <c r="G787" s="7">
        <f>VLOOKUP($A787,data,6,FALSE)</f>
        <v>6598093</v>
      </c>
      <c r="H787" s="39">
        <f>VLOOKUP($A787,data,7,FALSE)</f>
        <v>6317</v>
      </c>
      <c r="I787" s="7">
        <f>VLOOKUP($A787,data,8,FALSE)</f>
        <v>1044.497862909609</v>
      </c>
      <c r="J787" s="7">
        <f>VLOOKUP($A787,data,9,FALSE)</f>
        <v>-910756</v>
      </c>
    </row>
    <row r="788" spans="1:10" ht="16" outlineLevel="1" collapsed="1" x14ac:dyDescent="0.2">
      <c r="A788" s="5"/>
      <c r="B788" s="3"/>
      <c r="E788" s="22" t="s">
        <v>1603</v>
      </c>
      <c r="G788" s="7">
        <f>SUBTOTAL(9,G784:G787)</f>
        <v>126781990</v>
      </c>
      <c r="H788" s="39">
        <f>SUBTOTAL(9,H784:H787)</f>
        <v>54947</v>
      </c>
      <c r="J788" s="7">
        <f>SUBTOTAL(9,J784:J787)</f>
        <v>-32346002</v>
      </c>
    </row>
    <row r="789" spans="1:10" ht="16" hidden="1" outlineLevel="2" x14ac:dyDescent="0.2">
      <c r="A789" s="5" t="s">
        <v>288</v>
      </c>
      <c r="B789" s="3" t="s">
        <v>78</v>
      </c>
      <c r="C789" s="4" t="s">
        <v>275</v>
      </c>
      <c r="D789" t="s">
        <v>289</v>
      </c>
      <c r="E789" s="13" t="s">
        <v>1428</v>
      </c>
      <c r="F789">
        <f t="shared" ref="F789:F794" si="275">VLOOKUP($A789,data,5,FALSE)</f>
        <v>5</v>
      </c>
      <c r="G789" s="7">
        <f t="shared" ref="G789:G794" si="276">VLOOKUP($A789,data,6,FALSE)</f>
        <v>9699933</v>
      </c>
      <c r="H789" s="39">
        <f t="shared" ref="H789:H794" si="277">VLOOKUP($A789,data,7,FALSE)</f>
        <v>2306</v>
      </c>
      <c r="I789" s="7">
        <f t="shared" ref="I789:I794" si="278">VLOOKUP($A789,data,8,FALSE)</f>
        <v>4206.3889852558541</v>
      </c>
      <c r="J789" s="7">
        <f t="shared" ref="J789:J794" si="279">VLOOKUP($A789,data,9,FALSE)</f>
        <v>-884782</v>
      </c>
    </row>
    <row r="790" spans="1:10" ht="16" hidden="1" outlineLevel="2" x14ac:dyDescent="0.2">
      <c r="A790" s="5" t="s">
        <v>290</v>
      </c>
      <c r="B790" s="3" t="s">
        <v>78</v>
      </c>
      <c r="C790" s="4" t="s">
        <v>275</v>
      </c>
      <c r="D790" t="s">
        <v>291</v>
      </c>
      <c r="E790" s="13" t="s">
        <v>1428</v>
      </c>
      <c r="F790">
        <f t="shared" si="275"/>
        <v>5</v>
      </c>
      <c r="G790" s="7">
        <f t="shared" si="276"/>
        <v>4125613</v>
      </c>
      <c r="H790" s="39">
        <f t="shared" si="277"/>
        <v>2131</v>
      </c>
      <c r="I790" s="7">
        <f t="shared" si="278"/>
        <v>1935.9985922102298</v>
      </c>
      <c r="J790" s="7">
        <f t="shared" si="279"/>
        <v>-565827</v>
      </c>
    </row>
    <row r="791" spans="1:10" ht="16" hidden="1" outlineLevel="2" x14ac:dyDescent="0.2">
      <c r="A791" s="5" t="s">
        <v>292</v>
      </c>
      <c r="B791" s="3" t="s">
        <v>78</v>
      </c>
      <c r="C791" s="4" t="s">
        <v>275</v>
      </c>
      <c r="D791" t="s">
        <v>293</v>
      </c>
      <c r="E791" s="13" t="s">
        <v>1428</v>
      </c>
      <c r="F791">
        <f t="shared" si="275"/>
        <v>5</v>
      </c>
      <c r="G791" s="7">
        <f t="shared" si="276"/>
        <v>3819204</v>
      </c>
      <c r="H791" s="39">
        <f t="shared" si="277"/>
        <v>1344</v>
      </c>
      <c r="I791" s="7">
        <f t="shared" si="278"/>
        <v>2841.6696428571427</v>
      </c>
      <c r="J791" s="7">
        <f t="shared" si="279"/>
        <v>-432113</v>
      </c>
    </row>
    <row r="792" spans="1:10" ht="16" hidden="1" outlineLevel="2" x14ac:dyDescent="0.2">
      <c r="A792" s="5" t="s">
        <v>294</v>
      </c>
      <c r="B792" s="3" t="s">
        <v>78</v>
      </c>
      <c r="C792" s="4" t="s">
        <v>275</v>
      </c>
      <c r="D792" t="s">
        <v>295</v>
      </c>
      <c r="E792" s="13" t="s">
        <v>1428</v>
      </c>
      <c r="F792">
        <f t="shared" si="275"/>
        <v>5</v>
      </c>
      <c r="G792" s="7">
        <f t="shared" si="276"/>
        <v>1716218</v>
      </c>
      <c r="H792" s="39">
        <f t="shared" si="277"/>
        <v>1840</v>
      </c>
      <c r="I792" s="7">
        <f t="shared" si="278"/>
        <v>932.72717391304343</v>
      </c>
      <c r="J792" s="7">
        <f t="shared" si="279"/>
        <v>-498799</v>
      </c>
    </row>
    <row r="793" spans="1:10" ht="16" hidden="1" outlineLevel="2" x14ac:dyDescent="0.2">
      <c r="A793" s="5" t="s">
        <v>296</v>
      </c>
      <c r="B793" s="3" t="s">
        <v>78</v>
      </c>
      <c r="C793" s="4" t="s">
        <v>275</v>
      </c>
      <c r="D793" t="s">
        <v>297</v>
      </c>
      <c r="E793" s="13" t="s">
        <v>1428</v>
      </c>
      <c r="F793">
        <f t="shared" si="275"/>
        <v>5</v>
      </c>
      <c r="G793" s="7">
        <f t="shared" si="276"/>
        <v>1885634</v>
      </c>
      <c r="H793" s="39">
        <f t="shared" si="277"/>
        <v>1328</v>
      </c>
      <c r="I793" s="7">
        <f t="shared" si="278"/>
        <v>1419.9051204819277</v>
      </c>
      <c r="J793" s="7">
        <f t="shared" si="279"/>
        <v>-393703</v>
      </c>
    </row>
    <row r="794" spans="1:10" ht="16" hidden="1" outlineLevel="2" x14ac:dyDescent="0.2">
      <c r="A794" s="5" t="s">
        <v>318</v>
      </c>
      <c r="B794" s="3" t="s">
        <v>78</v>
      </c>
      <c r="C794" s="4" t="s">
        <v>275</v>
      </c>
      <c r="D794" t="s">
        <v>319</v>
      </c>
      <c r="E794" s="13" t="s">
        <v>1428</v>
      </c>
      <c r="F794">
        <f t="shared" si="275"/>
        <v>5</v>
      </c>
      <c r="G794" s="7">
        <f t="shared" si="276"/>
        <v>8525376</v>
      </c>
      <c r="H794" s="39">
        <f t="shared" si="277"/>
        <v>5492</v>
      </c>
      <c r="I794" s="7">
        <f t="shared" si="278"/>
        <v>1552.3262927895121</v>
      </c>
      <c r="J794" s="7">
        <f t="shared" si="279"/>
        <v>-481349</v>
      </c>
    </row>
    <row r="795" spans="1:10" ht="16" outlineLevel="1" collapsed="1" x14ac:dyDescent="0.2">
      <c r="A795" s="5"/>
      <c r="B795" s="3"/>
      <c r="E795" s="22" t="s">
        <v>1604</v>
      </c>
      <c r="G795" s="7">
        <f>SUBTOTAL(9,G789:G794)</f>
        <v>29771978</v>
      </c>
      <c r="H795" s="39">
        <f>SUBTOTAL(9,H789:H794)</f>
        <v>14441</v>
      </c>
      <c r="J795" s="7">
        <f>SUBTOTAL(9,J789:J794)</f>
        <v>-3256573</v>
      </c>
    </row>
    <row r="796" spans="1:10" ht="16" hidden="1" outlineLevel="2" x14ac:dyDescent="0.2">
      <c r="A796" s="5" t="s">
        <v>276</v>
      </c>
      <c r="B796" s="3" t="s">
        <v>78</v>
      </c>
      <c r="C796" s="4" t="s">
        <v>275</v>
      </c>
      <c r="D796" t="s">
        <v>277</v>
      </c>
      <c r="E796" s="13" t="s">
        <v>1422</v>
      </c>
      <c r="F796">
        <f t="shared" ref="F796:F804" si="280">VLOOKUP($A796,data,5,FALSE)</f>
        <v>5</v>
      </c>
      <c r="G796" s="7">
        <f t="shared" ref="G796:G804" si="281">VLOOKUP($A796,data,6,FALSE)</f>
        <v>0</v>
      </c>
      <c r="H796" s="39">
        <f t="shared" ref="H796:H804" si="282">VLOOKUP($A796,data,7,FALSE)</f>
        <v>1550</v>
      </c>
      <c r="I796" s="7">
        <f t="shared" ref="I796:I804" si="283">VLOOKUP($A796,data,8,FALSE)</f>
        <v>0</v>
      </c>
      <c r="J796" s="7">
        <f t="shared" ref="J796:J804" si="284">VLOOKUP($A796,data,9,FALSE)</f>
        <v>-306728</v>
      </c>
    </row>
    <row r="797" spans="1:10" ht="16" hidden="1" outlineLevel="2" x14ac:dyDescent="0.2">
      <c r="A797" s="5" t="s">
        <v>298</v>
      </c>
      <c r="B797" s="3" t="s">
        <v>78</v>
      </c>
      <c r="C797" s="4" t="s">
        <v>275</v>
      </c>
      <c r="D797" t="s">
        <v>299</v>
      </c>
      <c r="E797" s="13" t="s">
        <v>1422</v>
      </c>
      <c r="F797">
        <f t="shared" si="280"/>
        <v>6</v>
      </c>
      <c r="G797" s="7">
        <f t="shared" si="281"/>
        <v>386544</v>
      </c>
      <c r="H797" s="39">
        <f t="shared" si="282"/>
        <v>4140</v>
      </c>
      <c r="I797" s="7">
        <f t="shared" si="283"/>
        <v>93.368115942028979</v>
      </c>
      <c r="J797" s="7">
        <f t="shared" si="284"/>
        <v>-536551</v>
      </c>
    </row>
    <row r="798" spans="1:10" ht="16" hidden="1" outlineLevel="2" x14ac:dyDescent="0.2">
      <c r="A798" s="5" t="s">
        <v>320</v>
      </c>
      <c r="B798" s="3" t="s">
        <v>78</v>
      </c>
      <c r="C798" s="4" t="s">
        <v>275</v>
      </c>
      <c r="D798" t="s">
        <v>321</v>
      </c>
      <c r="E798" s="13" t="s">
        <v>1422</v>
      </c>
      <c r="F798">
        <f t="shared" si="280"/>
        <v>5</v>
      </c>
      <c r="G798" s="7">
        <f t="shared" si="281"/>
        <v>935381</v>
      </c>
      <c r="H798" s="39">
        <f t="shared" si="282"/>
        <v>1289</v>
      </c>
      <c r="I798" s="7">
        <f t="shared" si="283"/>
        <v>725.66408068269982</v>
      </c>
      <c r="J798" s="7">
        <f t="shared" si="284"/>
        <v>-264133</v>
      </c>
    </row>
    <row r="799" spans="1:10" ht="16" hidden="1" outlineLevel="2" x14ac:dyDescent="0.2">
      <c r="A799" s="5" t="s">
        <v>679</v>
      </c>
      <c r="B799" s="3" t="s">
        <v>78</v>
      </c>
      <c r="C799" s="4" t="s">
        <v>676</v>
      </c>
      <c r="D799" t="s">
        <v>680</v>
      </c>
      <c r="E799" s="13" t="s">
        <v>1422</v>
      </c>
      <c r="F799">
        <f t="shared" si="280"/>
        <v>5</v>
      </c>
      <c r="G799" s="7">
        <f t="shared" si="281"/>
        <v>10244054</v>
      </c>
      <c r="H799" s="39">
        <f t="shared" si="282"/>
        <v>4520</v>
      </c>
      <c r="I799" s="7">
        <f t="shared" si="283"/>
        <v>2266.3836283185842</v>
      </c>
      <c r="J799" s="7">
        <f t="shared" si="284"/>
        <v>-1619777</v>
      </c>
    </row>
    <row r="800" spans="1:10" ht="16" hidden="1" outlineLevel="2" x14ac:dyDescent="0.2">
      <c r="A800" s="5" t="s">
        <v>681</v>
      </c>
      <c r="B800" s="3" t="s">
        <v>78</v>
      </c>
      <c r="C800" s="4" t="s">
        <v>676</v>
      </c>
      <c r="D800" t="s">
        <v>682</v>
      </c>
      <c r="E800" s="13" t="s">
        <v>1422</v>
      </c>
      <c r="F800">
        <f t="shared" si="280"/>
        <v>5</v>
      </c>
      <c r="G800" s="7">
        <f t="shared" si="281"/>
        <v>0</v>
      </c>
      <c r="H800" s="39">
        <f t="shared" si="282"/>
        <v>1345</v>
      </c>
      <c r="I800" s="7">
        <f t="shared" si="283"/>
        <v>0</v>
      </c>
      <c r="J800" s="7">
        <f t="shared" si="284"/>
        <v>-323715</v>
      </c>
    </row>
    <row r="801" spans="1:10" ht="16" hidden="1" outlineLevel="2" x14ac:dyDescent="0.2">
      <c r="A801" s="5" t="s">
        <v>691</v>
      </c>
      <c r="B801" s="3" t="s">
        <v>78</v>
      </c>
      <c r="C801" s="4" t="s">
        <v>676</v>
      </c>
      <c r="D801" t="s">
        <v>692</v>
      </c>
      <c r="E801" s="13" t="s">
        <v>1422</v>
      </c>
      <c r="F801">
        <f t="shared" si="280"/>
        <v>5</v>
      </c>
      <c r="G801" s="7">
        <f t="shared" si="281"/>
        <v>1462624</v>
      </c>
      <c r="H801" s="39">
        <f t="shared" si="282"/>
        <v>1182</v>
      </c>
      <c r="I801" s="7">
        <f t="shared" si="283"/>
        <v>1237.414551607445</v>
      </c>
      <c r="J801" s="7">
        <f t="shared" si="284"/>
        <v>-191325</v>
      </c>
    </row>
    <row r="802" spans="1:10" ht="16" hidden="1" outlineLevel="2" x14ac:dyDescent="0.2">
      <c r="A802" s="5" t="s">
        <v>693</v>
      </c>
      <c r="B802" s="3" t="s">
        <v>78</v>
      </c>
      <c r="C802" s="4" t="s">
        <v>676</v>
      </c>
      <c r="D802" t="s">
        <v>694</v>
      </c>
      <c r="E802" s="13" t="s">
        <v>1422</v>
      </c>
      <c r="F802">
        <f t="shared" si="280"/>
        <v>5</v>
      </c>
      <c r="G802" s="7">
        <f t="shared" si="281"/>
        <v>3265944</v>
      </c>
      <c r="H802" s="39">
        <f t="shared" si="282"/>
        <v>690</v>
      </c>
      <c r="I802" s="7">
        <f t="shared" si="283"/>
        <v>4733.2521739130434</v>
      </c>
      <c r="J802" s="7">
        <f t="shared" si="284"/>
        <v>-158808</v>
      </c>
    </row>
    <row r="803" spans="1:10" ht="16" hidden="1" outlineLevel="2" x14ac:dyDescent="0.2">
      <c r="A803" s="5" t="s">
        <v>695</v>
      </c>
      <c r="B803" s="3" t="s">
        <v>78</v>
      </c>
      <c r="C803" s="4" t="s">
        <v>676</v>
      </c>
      <c r="D803" t="s">
        <v>696</v>
      </c>
      <c r="E803" s="13" t="s">
        <v>1422</v>
      </c>
      <c r="F803">
        <f t="shared" si="280"/>
        <v>5</v>
      </c>
      <c r="G803" s="7">
        <f t="shared" si="281"/>
        <v>0</v>
      </c>
      <c r="H803" s="39">
        <f t="shared" si="282"/>
        <v>1028</v>
      </c>
      <c r="I803" s="7">
        <f t="shared" si="283"/>
        <v>0</v>
      </c>
      <c r="J803" s="7">
        <f t="shared" si="284"/>
        <v>-194307</v>
      </c>
    </row>
    <row r="804" spans="1:10" ht="16" hidden="1" outlineLevel="2" x14ac:dyDescent="0.2">
      <c r="A804" s="5" t="s">
        <v>825</v>
      </c>
      <c r="B804" s="3" t="s">
        <v>381</v>
      </c>
      <c r="C804" s="4" t="s">
        <v>818</v>
      </c>
      <c r="D804" t="s">
        <v>826</v>
      </c>
      <c r="E804" s="13" t="s">
        <v>1422</v>
      </c>
      <c r="F804">
        <f t="shared" si="280"/>
        <v>4</v>
      </c>
      <c r="G804" s="7">
        <f t="shared" si="281"/>
        <v>1595821</v>
      </c>
      <c r="H804" s="39">
        <f t="shared" si="282"/>
        <v>1393</v>
      </c>
      <c r="I804" s="7">
        <f t="shared" si="283"/>
        <v>1145.6001435750179</v>
      </c>
      <c r="J804" s="7">
        <f t="shared" si="284"/>
        <v>-522186</v>
      </c>
    </row>
    <row r="805" spans="1:10" ht="16" outlineLevel="1" collapsed="1" x14ac:dyDescent="0.2">
      <c r="A805" s="5"/>
      <c r="B805" s="3"/>
      <c r="E805" s="22" t="s">
        <v>1605</v>
      </c>
      <c r="G805" s="7">
        <f>SUBTOTAL(9,G796:G804)</f>
        <v>17890368</v>
      </c>
      <c r="H805" s="39">
        <f>SUBTOTAL(9,H796:H804)</f>
        <v>17137</v>
      </c>
      <c r="J805" s="7">
        <f>SUBTOTAL(9,J796:J804)</f>
        <v>-4117530</v>
      </c>
    </row>
    <row r="806" spans="1:10" ht="16" hidden="1" outlineLevel="2" x14ac:dyDescent="0.2">
      <c r="A806" s="5" t="s">
        <v>308</v>
      </c>
      <c r="B806" s="3" t="s">
        <v>78</v>
      </c>
      <c r="C806" s="4" t="s">
        <v>275</v>
      </c>
      <c r="D806" t="s">
        <v>309</v>
      </c>
      <c r="E806" s="13" t="s">
        <v>1429</v>
      </c>
      <c r="F806">
        <f>VLOOKUP($A806,data,5,FALSE)</f>
        <v>5</v>
      </c>
      <c r="G806" s="7">
        <f>VLOOKUP($A806,data,6,FALSE)</f>
        <v>2370673</v>
      </c>
      <c r="H806" s="39">
        <f>VLOOKUP($A806,data,7,FALSE)</f>
        <v>2803</v>
      </c>
      <c r="I806" s="7">
        <f>VLOOKUP($A806,data,8,FALSE)</f>
        <v>845.76275419193723</v>
      </c>
      <c r="J806" s="7">
        <f>VLOOKUP($A806,data,9,FALSE)</f>
        <v>-435687</v>
      </c>
    </row>
    <row r="807" spans="1:10" ht="16" hidden="1" outlineLevel="2" x14ac:dyDescent="0.2">
      <c r="A807" s="5" t="s">
        <v>677</v>
      </c>
      <c r="B807" s="3" t="s">
        <v>78</v>
      </c>
      <c r="C807" s="4" t="s">
        <v>676</v>
      </c>
      <c r="D807" t="s">
        <v>678</v>
      </c>
      <c r="E807" s="13" t="s">
        <v>1429</v>
      </c>
      <c r="F807">
        <f>VLOOKUP($A807,data,5,FALSE)</f>
        <v>5</v>
      </c>
      <c r="G807" s="7">
        <f>VLOOKUP($A807,data,6,FALSE)</f>
        <v>0</v>
      </c>
      <c r="H807" s="39">
        <f>VLOOKUP($A807,data,7,FALSE)</f>
        <v>1966</v>
      </c>
      <c r="I807" s="7">
        <f>VLOOKUP($A807,data,8,FALSE)</f>
        <v>0</v>
      </c>
      <c r="J807" s="7">
        <f>VLOOKUP($A807,data,9,FALSE)</f>
        <v>-235011</v>
      </c>
    </row>
    <row r="808" spans="1:10" ht="16" hidden="1" outlineLevel="2" x14ac:dyDescent="0.2">
      <c r="A808" s="5" t="s">
        <v>683</v>
      </c>
      <c r="B808" s="3" t="s">
        <v>78</v>
      </c>
      <c r="C808" s="4" t="s">
        <v>676</v>
      </c>
      <c r="D808" t="s">
        <v>684</v>
      </c>
      <c r="E808" s="13" t="s">
        <v>1429</v>
      </c>
      <c r="F808">
        <f>VLOOKUP($A808,data,5,FALSE)</f>
        <v>5</v>
      </c>
      <c r="G808" s="7">
        <f>VLOOKUP($A808,data,6,FALSE)</f>
        <v>3037662</v>
      </c>
      <c r="H808" s="39">
        <f>VLOOKUP($A808,data,7,FALSE)</f>
        <v>3362</v>
      </c>
      <c r="I808" s="7">
        <f>VLOOKUP($A808,data,8,FALSE)</f>
        <v>903.52825698988693</v>
      </c>
      <c r="J808" s="7">
        <f>VLOOKUP($A808,data,9,FALSE)</f>
        <v>-587846</v>
      </c>
    </row>
    <row r="809" spans="1:10" ht="16" hidden="1" outlineLevel="2" x14ac:dyDescent="0.2">
      <c r="A809" s="5" t="s">
        <v>685</v>
      </c>
      <c r="B809" s="3" t="s">
        <v>78</v>
      </c>
      <c r="C809" s="4" t="s">
        <v>676</v>
      </c>
      <c r="D809" t="s">
        <v>686</v>
      </c>
      <c r="E809" s="13" t="s">
        <v>1429</v>
      </c>
      <c r="F809">
        <f>VLOOKUP($A809,data,5,FALSE)</f>
        <v>3</v>
      </c>
      <c r="G809" s="7">
        <f>VLOOKUP($A809,data,6,FALSE)</f>
        <v>15859516</v>
      </c>
      <c r="H809" s="39">
        <f>VLOOKUP($A809,data,7,FALSE)</f>
        <v>6998</v>
      </c>
      <c r="I809" s="7">
        <f>VLOOKUP($A809,data,8,FALSE)</f>
        <v>2266.2926550442985</v>
      </c>
      <c r="J809" s="7">
        <f>VLOOKUP($A809,data,9,FALSE)</f>
        <v>-4471940</v>
      </c>
    </row>
    <row r="810" spans="1:10" ht="16" hidden="1" outlineLevel="2" x14ac:dyDescent="0.2">
      <c r="A810" s="5" t="s">
        <v>687</v>
      </c>
      <c r="B810" s="3" t="s">
        <v>78</v>
      </c>
      <c r="C810" s="4" t="s">
        <v>676</v>
      </c>
      <c r="D810" t="s">
        <v>688</v>
      </c>
      <c r="E810" s="13" t="s">
        <v>1429</v>
      </c>
      <c r="F810">
        <f>VLOOKUP($A810,data,5,FALSE)</f>
        <v>5</v>
      </c>
      <c r="G810" s="7">
        <f>VLOOKUP($A810,data,6,FALSE)</f>
        <v>0</v>
      </c>
      <c r="H810" s="39">
        <f>VLOOKUP($A810,data,7,FALSE)</f>
        <v>3254</v>
      </c>
      <c r="I810" s="7">
        <f>VLOOKUP($A810,data,8,FALSE)</f>
        <v>0</v>
      </c>
      <c r="J810" s="7">
        <f>VLOOKUP($A810,data,9,FALSE)</f>
        <v>-812924</v>
      </c>
    </row>
    <row r="811" spans="1:10" ht="16" outlineLevel="1" collapsed="1" x14ac:dyDescent="0.2">
      <c r="A811" s="5"/>
      <c r="B811" s="3"/>
      <c r="E811" s="22" t="s">
        <v>1606</v>
      </c>
      <c r="G811" s="7">
        <f>SUBTOTAL(9,G806:G810)</f>
        <v>21267851</v>
      </c>
      <c r="H811" s="39">
        <f>SUBTOTAL(9,H806:H810)</f>
        <v>18383</v>
      </c>
      <c r="J811" s="7">
        <f>SUBTOTAL(9,J806:J810)</f>
        <v>-6543408</v>
      </c>
    </row>
    <row r="812" spans="1:10" ht="16" hidden="1" outlineLevel="2" x14ac:dyDescent="0.2">
      <c r="A812" s="5" t="s">
        <v>278</v>
      </c>
      <c r="B812" s="3" t="s">
        <v>78</v>
      </c>
      <c r="C812" s="4" t="s">
        <v>275</v>
      </c>
      <c r="D812" t="s">
        <v>279</v>
      </c>
      <c r="E812" s="13" t="s">
        <v>1423</v>
      </c>
      <c r="F812">
        <f>VLOOKUP($A812,data,5,FALSE)</f>
        <v>5</v>
      </c>
      <c r="G812" s="7">
        <f>VLOOKUP($A812,data,6,FALSE)</f>
        <v>6683865</v>
      </c>
      <c r="H812" s="39">
        <f>VLOOKUP($A812,data,7,FALSE)</f>
        <v>3037</v>
      </c>
      <c r="I812" s="7">
        <f>VLOOKUP($A812,data,8,FALSE)</f>
        <v>2200.8116562397104</v>
      </c>
      <c r="J812" s="7">
        <f>VLOOKUP($A812,data,9,FALSE)</f>
        <v>-467301</v>
      </c>
    </row>
    <row r="813" spans="1:10" ht="16" hidden="1" outlineLevel="2" x14ac:dyDescent="0.2">
      <c r="A813" s="5" t="s">
        <v>280</v>
      </c>
      <c r="B813" s="3" t="s">
        <v>78</v>
      </c>
      <c r="C813" s="4" t="s">
        <v>275</v>
      </c>
      <c r="D813" t="s">
        <v>281</v>
      </c>
      <c r="E813" s="13" t="s">
        <v>1423</v>
      </c>
      <c r="F813">
        <f>VLOOKUP($A813,data,5,FALSE)</f>
        <v>6</v>
      </c>
      <c r="G813" s="7">
        <f>VLOOKUP($A813,data,6,FALSE)</f>
        <v>17246433</v>
      </c>
      <c r="H813" s="39">
        <f>VLOOKUP($A813,data,7,FALSE)</f>
        <v>10090</v>
      </c>
      <c r="I813" s="7">
        <f>VLOOKUP($A813,data,8,FALSE)</f>
        <v>1709.259960356789</v>
      </c>
      <c r="J813" s="7">
        <f>VLOOKUP($A813,data,9,FALSE)</f>
        <v>-782592</v>
      </c>
    </row>
    <row r="814" spans="1:10" ht="16" hidden="1" outlineLevel="2" x14ac:dyDescent="0.2">
      <c r="A814" s="5" t="s">
        <v>282</v>
      </c>
      <c r="B814" s="3" t="s">
        <v>78</v>
      </c>
      <c r="C814" s="4" t="s">
        <v>275</v>
      </c>
      <c r="D814" t="s">
        <v>283</v>
      </c>
      <c r="E814" s="13" t="s">
        <v>1423</v>
      </c>
      <c r="F814">
        <f>VLOOKUP($A814,data,5,FALSE)</f>
        <v>5</v>
      </c>
      <c r="G814" s="7">
        <f>VLOOKUP($A814,data,6,FALSE)</f>
        <v>3490806</v>
      </c>
      <c r="H814" s="39">
        <f>VLOOKUP($A814,data,7,FALSE)</f>
        <v>3373</v>
      </c>
      <c r="I814" s="7">
        <f>VLOOKUP($A814,data,8,FALSE)</f>
        <v>1034.9261784761341</v>
      </c>
      <c r="J814" s="7">
        <f>VLOOKUP($A814,data,9,FALSE)</f>
        <v>-859882</v>
      </c>
    </row>
    <row r="815" spans="1:10" ht="16" hidden="1" outlineLevel="2" x14ac:dyDescent="0.2">
      <c r="A815" s="5" t="s">
        <v>330</v>
      </c>
      <c r="B815" s="3" t="s">
        <v>78</v>
      </c>
      <c r="C815" s="4" t="s">
        <v>275</v>
      </c>
      <c r="D815" t="s">
        <v>331</v>
      </c>
      <c r="E815" s="13" t="s">
        <v>1423</v>
      </c>
      <c r="F815">
        <f>VLOOKUP($A815,data,5,FALSE)</f>
        <v>5</v>
      </c>
      <c r="G815" s="7">
        <f>VLOOKUP($A815,data,6,FALSE)</f>
        <v>6598093</v>
      </c>
      <c r="H815" s="39">
        <f>VLOOKUP($A815,data,7,FALSE)</f>
        <v>6317</v>
      </c>
      <c r="I815" s="7">
        <f>VLOOKUP($A815,data,8,FALSE)</f>
        <v>1044.497862909609</v>
      </c>
      <c r="J815" s="7">
        <f>VLOOKUP($A815,data,9,FALSE)</f>
        <v>-910756</v>
      </c>
    </row>
    <row r="816" spans="1:10" ht="16" hidden="1" outlineLevel="2" x14ac:dyDescent="0.2">
      <c r="A816" s="5" t="s">
        <v>689</v>
      </c>
      <c r="B816" s="3" t="s">
        <v>78</v>
      </c>
      <c r="C816" s="4" t="s">
        <v>676</v>
      </c>
      <c r="D816" t="s">
        <v>690</v>
      </c>
      <c r="E816" s="13" t="s">
        <v>1423</v>
      </c>
      <c r="F816">
        <f>VLOOKUP($A816,data,5,FALSE)</f>
        <v>5</v>
      </c>
      <c r="G816" s="7">
        <f>VLOOKUP($A816,data,6,FALSE)</f>
        <v>5035220</v>
      </c>
      <c r="H816" s="39">
        <f>VLOOKUP($A816,data,7,FALSE)</f>
        <v>2967</v>
      </c>
      <c r="I816" s="7">
        <f>VLOOKUP($A816,data,8,FALSE)</f>
        <v>1697.0744860128075</v>
      </c>
      <c r="J816" s="7">
        <f>VLOOKUP($A816,data,9,FALSE)</f>
        <v>-173554</v>
      </c>
    </row>
    <row r="817" spans="1:10" ht="16" outlineLevel="1" collapsed="1" x14ac:dyDescent="0.2">
      <c r="A817" s="5"/>
      <c r="B817" s="3"/>
      <c r="E817" s="22" t="s">
        <v>1607</v>
      </c>
      <c r="G817" s="7">
        <f>SUBTOTAL(9,G812:G816)</f>
        <v>39054417</v>
      </c>
      <c r="H817" s="39">
        <f>SUBTOTAL(9,H812:H816)</f>
        <v>25784</v>
      </c>
      <c r="J817" s="7">
        <f>SUBTOTAL(9,J812:J816)</f>
        <v>-3194085</v>
      </c>
    </row>
    <row r="818" spans="1:10" ht="16" hidden="1" outlineLevel="2" x14ac:dyDescent="0.2">
      <c r="A818" s="5" t="s">
        <v>94</v>
      </c>
      <c r="B818" s="3" t="s">
        <v>78</v>
      </c>
      <c r="C818" s="4" t="s">
        <v>79</v>
      </c>
      <c r="D818" t="s">
        <v>95</v>
      </c>
      <c r="E818" s="13" t="s">
        <v>1408</v>
      </c>
      <c r="F818">
        <f t="shared" ref="F818:F832" si="285">VLOOKUP($A818,data,5,FALSE)</f>
        <v>4</v>
      </c>
      <c r="G818" s="7">
        <f t="shared" ref="G818:G832" si="286">VLOOKUP($A818,data,6,FALSE)</f>
        <v>1869270</v>
      </c>
      <c r="H818" s="39">
        <f t="shared" ref="H818:H832" si="287">VLOOKUP($A818,data,7,FALSE)</f>
        <v>1025</v>
      </c>
      <c r="I818" s="7">
        <f t="shared" ref="I818:I832" si="288">VLOOKUP($A818,data,8,FALSE)</f>
        <v>1823.6780487804879</v>
      </c>
      <c r="J818" s="7">
        <f t="shared" ref="J818:J832" si="289">VLOOKUP($A818,data,9,FALSE)</f>
        <v>-574679</v>
      </c>
    </row>
    <row r="819" spans="1:10" ht="16" hidden="1" outlineLevel="2" x14ac:dyDescent="0.2">
      <c r="A819" s="5" t="s">
        <v>102</v>
      </c>
      <c r="B819" s="3" t="s">
        <v>78</v>
      </c>
      <c r="C819" s="4" t="s">
        <v>79</v>
      </c>
      <c r="D819" t="s">
        <v>103</v>
      </c>
      <c r="E819" s="13" t="s">
        <v>1408</v>
      </c>
      <c r="F819">
        <f t="shared" si="285"/>
        <v>4</v>
      </c>
      <c r="G819" s="7">
        <f t="shared" si="286"/>
        <v>5786614</v>
      </c>
      <c r="H819" s="39">
        <f t="shared" si="287"/>
        <v>2370</v>
      </c>
      <c r="I819" s="7">
        <f t="shared" si="288"/>
        <v>2441.6092827004218</v>
      </c>
      <c r="J819" s="7">
        <f t="shared" si="289"/>
        <v>-638808</v>
      </c>
    </row>
    <row r="820" spans="1:10" ht="16" hidden="1" outlineLevel="2" x14ac:dyDescent="0.2">
      <c r="A820" s="5" t="s">
        <v>284</v>
      </c>
      <c r="B820" s="3" t="s">
        <v>78</v>
      </c>
      <c r="C820" s="4" t="s">
        <v>275</v>
      </c>
      <c r="D820" t="s">
        <v>285</v>
      </c>
      <c r="E820" s="13" t="s">
        <v>1408</v>
      </c>
      <c r="F820">
        <f t="shared" si="285"/>
        <v>6</v>
      </c>
      <c r="G820" s="7">
        <f t="shared" si="286"/>
        <v>3117982</v>
      </c>
      <c r="H820" s="39">
        <f t="shared" si="287"/>
        <v>1769</v>
      </c>
      <c r="I820" s="7">
        <f t="shared" si="288"/>
        <v>1762.5675522894292</v>
      </c>
      <c r="J820" s="7">
        <f t="shared" si="289"/>
        <v>-213073</v>
      </c>
    </row>
    <row r="821" spans="1:10" ht="16" hidden="1" outlineLevel="2" x14ac:dyDescent="0.2">
      <c r="A821" s="5" t="s">
        <v>300</v>
      </c>
      <c r="B821" s="3" t="s">
        <v>78</v>
      </c>
      <c r="C821" s="4" t="s">
        <v>275</v>
      </c>
      <c r="D821" t="s">
        <v>301</v>
      </c>
      <c r="E821" s="13" t="s">
        <v>1408</v>
      </c>
      <c r="F821">
        <f t="shared" si="285"/>
        <v>5</v>
      </c>
      <c r="G821" s="7">
        <f t="shared" si="286"/>
        <v>0</v>
      </c>
      <c r="H821" s="39">
        <f t="shared" si="287"/>
        <v>1616</v>
      </c>
      <c r="I821" s="7">
        <f t="shared" si="288"/>
        <v>0</v>
      </c>
      <c r="J821" s="7">
        <f t="shared" si="289"/>
        <v>-273811</v>
      </c>
    </row>
    <row r="822" spans="1:10" ht="16" hidden="1" outlineLevel="2" x14ac:dyDescent="0.2">
      <c r="A822" s="5" t="s">
        <v>302</v>
      </c>
      <c r="B822" s="3" t="s">
        <v>78</v>
      </c>
      <c r="C822" s="4" t="s">
        <v>275</v>
      </c>
      <c r="D822" t="s">
        <v>303</v>
      </c>
      <c r="E822" s="13" t="s">
        <v>1408</v>
      </c>
      <c r="F822">
        <f t="shared" si="285"/>
        <v>5</v>
      </c>
      <c r="G822" s="7">
        <f t="shared" si="286"/>
        <v>1161338</v>
      </c>
      <c r="H822" s="39">
        <f t="shared" si="287"/>
        <v>1282</v>
      </c>
      <c r="I822" s="7">
        <f t="shared" si="288"/>
        <v>905.8798751950078</v>
      </c>
      <c r="J822" s="7">
        <f t="shared" si="289"/>
        <v>-161332</v>
      </c>
    </row>
    <row r="823" spans="1:10" ht="16" hidden="1" outlineLevel="2" x14ac:dyDescent="0.2">
      <c r="A823" s="5" t="s">
        <v>304</v>
      </c>
      <c r="B823" s="3" t="s">
        <v>78</v>
      </c>
      <c r="C823" s="4" t="s">
        <v>275</v>
      </c>
      <c r="D823" t="s">
        <v>305</v>
      </c>
      <c r="E823" s="13" t="s">
        <v>1408</v>
      </c>
      <c r="F823">
        <f t="shared" si="285"/>
        <v>5</v>
      </c>
      <c r="G823" s="7">
        <f t="shared" si="286"/>
        <v>0</v>
      </c>
      <c r="H823" s="39">
        <f t="shared" si="287"/>
        <v>2071</v>
      </c>
      <c r="I823" s="7">
        <f t="shared" si="288"/>
        <v>0</v>
      </c>
      <c r="J823" s="7">
        <f t="shared" si="289"/>
        <v>-208980</v>
      </c>
    </row>
    <row r="824" spans="1:10" ht="16" hidden="1" outlineLevel="2" x14ac:dyDescent="0.2">
      <c r="A824" s="5" t="s">
        <v>306</v>
      </c>
      <c r="B824" s="3" t="s">
        <v>78</v>
      </c>
      <c r="C824" s="4" t="s">
        <v>275</v>
      </c>
      <c r="D824" t="s">
        <v>307</v>
      </c>
      <c r="E824" s="13" t="s">
        <v>1408</v>
      </c>
      <c r="F824">
        <f t="shared" si="285"/>
        <v>5</v>
      </c>
      <c r="G824" s="7">
        <f t="shared" si="286"/>
        <v>0</v>
      </c>
      <c r="H824" s="39">
        <f t="shared" si="287"/>
        <v>2121</v>
      </c>
      <c r="I824" s="7">
        <f t="shared" si="288"/>
        <v>0</v>
      </c>
      <c r="J824" s="7">
        <f t="shared" si="289"/>
        <v>-535373</v>
      </c>
    </row>
    <row r="825" spans="1:10" ht="16" hidden="1" outlineLevel="2" x14ac:dyDescent="0.2">
      <c r="A825" s="5" t="s">
        <v>310</v>
      </c>
      <c r="B825" s="3" t="s">
        <v>78</v>
      </c>
      <c r="C825" s="4" t="s">
        <v>275</v>
      </c>
      <c r="D825" t="s">
        <v>311</v>
      </c>
      <c r="E825" s="13" t="s">
        <v>1408</v>
      </c>
      <c r="F825">
        <f t="shared" si="285"/>
        <v>5</v>
      </c>
      <c r="G825" s="7">
        <f t="shared" si="286"/>
        <v>2332966</v>
      </c>
      <c r="H825" s="39">
        <f t="shared" si="287"/>
        <v>3358</v>
      </c>
      <c r="I825" s="7">
        <f t="shared" si="288"/>
        <v>694.74865991661704</v>
      </c>
      <c r="J825" s="7">
        <f t="shared" si="289"/>
        <v>-301777</v>
      </c>
    </row>
    <row r="826" spans="1:10" ht="16" hidden="1" outlineLevel="2" x14ac:dyDescent="0.2">
      <c r="A826" s="5" t="s">
        <v>314</v>
      </c>
      <c r="B826" s="3" t="s">
        <v>78</v>
      </c>
      <c r="C826" s="4" t="s">
        <v>275</v>
      </c>
      <c r="D826" t="s">
        <v>315</v>
      </c>
      <c r="E826" s="13" t="s">
        <v>1408</v>
      </c>
      <c r="F826">
        <f t="shared" si="285"/>
        <v>5</v>
      </c>
      <c r="G826" s="7">
        <f t="shared" si="286"/>
        <v>0</v>
      </c>
      <c r="H826" s="39">
        <f t="shared" si="287"/>
        <v>791</v>
      </c>
      <c r="I826" s="7">
        <f t="shared" si="288"/>
        <v>0</v>
      </c>
      <c r="J826" s="7">
        <f t="shared" si="289"/>
        <v>-139090</v>
      </c>
    </row>
    <row r="827" spans="1:10" ht="16" hidden="1" outlineLevel="2" x14ac:dyDescent="0.2">
      <c r="A827" s="5" t="s">
        <v>322</v>
      </c>
      <c r="B827" s="3" t="s">
        <v>78</v>
      </c>
      <c r="C827" s="4" t="s">
        <v>275</v>
      </c>
      <c r="D827" t="s">
        <v>323</v>
      </c>
      <c r="E827" s="13" t="s">
        <v>1408</v>
      </c>
      <c r="F827">
        <f t="shared" si="285"/>
        <v>5</v>
      </c>
      <c r="G827" s="7">
        <f t="shared" si="286"/>
        <v>32863</v>
      </c>
      <c r="H827" s="39">
        <f t="shared" si="287"/>
        <v>561</v>
      </c>
      <c r="I827" s="7">
        <f t="shared" si="288"/>
        <v>58.579322638146166</v>
      </c>
      <c r="J827" s="7">
        <f t="shared" si="289"/>
        <v>-155333</v>
      </c>
    </row>
    <row r="828" spans="1:10" ht="16" hidden="1" outlineLevel="2" x14ac:dyDescent="0.2">
      <c r="A828" s="5" t="s">
        <v>1379</v>
      </c>
      <c r="B828" s="3" t="s">
        <v>247</v>
      </c>
      <c r="C828" s="4" t="s">
        <v>1300</v>
      </c>
      <c r="D828" t="s">
        <v>1380</v>
      </c>
      <c r="E828" s="13" t="s">
        <v>1408</v>
      </c>
      <c r="F828">
        <f t="shared" si="285"/>
        <v>6</v>
      </c>
      <c r="G828" s="7">
        <f t="shared" si="286"/>
        <v>4248151</v>
      </c>
      <c r="H828" s="39">
        <f t="shared" si="287"/>
        <v>3402</v>
      </c>
      <c r="I828" s="7">
        <f t="shared" si="288"/>
        <v>1248.7216343327455</v>
      </c>
      <c r="J828" s="7">
        <f t="shared" si="289"/>
        <v>-122147</v>
      </c>
    </row>
    <row r="829" spans="1:10" ht="16" hidden="1" outlineLevel="2" x14ac:dyDescent="0.2">
      <c r="A829" s="5" t="s">
        <v>1382</v>
      </c>
      <c r="B829" s="3" t="s">
        <v>381</v>
      </c>
      <c r="C829" s="4" t="s">
        <v>1381</v>
      </c>
      <c r="D829" t="s">
        <v>1383</v>
      </c>
      <c r="E829" s="13" t="s">
        <v>1408</v>
      </c>
      <c r="F829">
        <f t="shared" si="285"/>
        <v>5</v>
      </c>
      <c r="G829" s="7">
        <f t="shared" si="286"/>
        <v>0</v>
      </c>
      <c r="H829" s="39">
        <f t="shared" si="287"/>
        <v>1159</v>
      </c>
      <c r="I829" s="7">
        <f t="shared" si="288"/>
        <v>0</v>
      </c>
      <c r="J829" s="7">
        <f t="shared" si="289"/>
        <v>-202328</v>
      </c>
    </row>
    <row r="830" spans="1:10" ht="16" hidden="1" outlineLevel="2" x14ac:dyDescent="0.2">
      <c r="A830" s="5" t="s">
        <v>1384</v>
      </c>
      <c r="B830" s="3" t="s">
        <v>381</v>
      </c>
      <c r="C830" s="4" t="s">
        <v>1381</v>
      </c>
      <c r="D830" t="s">
        <v>1385</v>
      </c>
      <c r="E830" s="13" t="s">
        <v>1408</v>
      </c>
      <c r="F830">
        <f t="shared" si="285"/>
        <v>5</v>
      </c>
      <c r="G830" s="7">
        <f t="shared" si="286"/>
        <v>375216</v>
      </c>
      <c r="H830" s="39">
        <f t="shared" si="287"/>
        <v>860</v>
      </c>
      <c r="I830" s="7">
        <f t="shared" si="288"/>
        <v>436.29767441860463</v>
      </c>
      <c r="J830" s="7">
        <f t="shared" si="289"/>
        <v>-205581</v>
      </c>
    </row>
    <row r="831" spans="1:10" ht="16" hidden="1" outlineLevel="2" x14ac:dyDescent="0.2">
      <c r="A831" s="5" t="s">
        <v>1386</v>
      </c>
      <c r="B831" s="3" t="s">
        <v>381</v>
      </c>
      <c r="C831" s="4" t="s">
        <v>1381</v>
      </c>
      <c r="D831" t="s">
        <v>1381</v>
      </c>
      <c r="E831" s="13" t="s">
        <v>1408</v>
      </c>
      <c r="F831">
        <f t="shared" si="285"/>
        <v>5</v>
      </c>
      <c r="G831" s="7">
        <f t="shared" si="286"/>
        <v>0</v>
      </c>
      <c r="H831" s="39">
        <f t="shared" si="287"/>
        <v>123</v>
      </c>
      <c r="I831" s="7">
        <f t="shared" si="288"/>
        <v>0</v>
      </c>
      <c r="J831" s="7">
        <f t="shared" si="289"/>
        <v>-42269</v>
      </c>
    </row>
    <row r="832" spans="1:10" ht="16" hidden="1" outlineLevel="2" x14ac:dyDescent="0.2">
      <c r="A832" s="5" t="s">
        <v>1387</v>
      </c>
      <c r="B832" s="3" t="s">
        <v>381</v>
      </c>
      <c r="C832" s="4" t="s">
        <v>1381</v>
      </c>
      <c r="D832" t="s">
        <v>1388</v>
      </c>
      <c r="E832" s="13" t="s">
        <v>1408</v>
      </c>
      <c r="F832">
        <f t="shared" si="285"/>
        <v>5</v>
      </c>
      <c r="G832" s="7">
        <f t="shared" si="286"/>
        <v>136889</v>
      </c>
      <c r="H832" s="39">
        <f t="shared" si="287"/>
        <v>780</v>
      </c>
      <c r="I832" s="7">
        <f t="shared" si="288"/>
        <v>175.49871794871794</v>
      </c>
      <c r="J832" s="7">
        <f t="shared" si="289"/>
        <v>-204864</v>
      </c>
    </row>
    <row r="833" spans="1:10" ht="16" outlineLevel="1" collapsed="1" x14ac:dyDescent="0.2">
      <c r="A833" s="5"/>
      <c r="B833" s="3"/>
      <c r="E833" s="22" t="s">
        <v>1608</v>
      </c>
      <c r="G833" s="7">
        <f>SUBTOTAL(9,G818:G832)</f>
        <v>19061289</v>
      </c>
      <c r="H833" s="39">
        <f>SUBTOTAL(9,H818:H832)</f>
        <v>23288</v>
      </c>
      <c r="J833" s="7">
        <f>SUBTOTAL(9,J818:J832)</f>
        <v>-3979445</v>
      </c>
    </row>
    <row r="834" spans="1:10" ht="16" hidden="1" outlineLevel="2" x14ac:dyDescent="0.2">
      <c r="A834" s="5" t="s">
        <v>29</v>
      </c>
      <c r="B834" s="3" t="s">
        <v>27</v>
      </c>
      <c r="C834" s="4" t="s">
        <v>28</v>
      </c>
      <c r="D834" t="s">
        <v>30</v>
      </c>
      <c r="E834" s="13" t="s">
        <v>1404</v>
      </c>
      <c r="F834">
        <f t="shared" ref="F834:F859" si="290">VLOOKUP($A834,data,5,FALSE)</f>
        <v>5</v>
      </c>
      <c r="G834" s="7">
        <f t="shared" ref="G834:G859" si="291">VLOOKUP($A834,data,6,FALSE)</f>
        <v>1180487</v>
      </c>
      <c r="H834" s="39">
        <f t="shared" ref="H834:H859" si="292">VLOOKUP($A834,data,7,FALSE)</f>
        <v>594</v>
      </c>
      <c r="I834" s="7">
        <f t="shared" ref="I834:I859" si="293">VLOOKUP($A834,data,8,FALSE)</f>
        <v>1987.351851851852</v>
      </c>
      <c r="J834" s="7">
        <f t="shared" ref="J834:J859" si="294">VLOOKUP($A834,data,9,FALSE)</f>
        <v>-211922</v>
      </c>
    </row>
    <row r="835" spans="1:10" ht="16" hidden="1" outlineLevel="2" x14ac:dyDescent="0.2">
      <c r="A835" s="5" t="s">
        <v>31</v>
      </c>
      <c r="B835" s="3" t="s">
        <v>27</v>
      </c>
      <c r="C835" s="4" t="s">
        <v>28</v>
      </c>
      <c r="D835" t="s">
        <v>32</v>
      </c>
      <c r="E835" s="13" t="s">
        <v>1404</v>
      </c>
      <c r="F835">
        <f t="shared" si="290"/>
        <v>4</v>
      </c>
      <c r="G835" s="7">
        <f t="shared" si="291"/>
        <v>0</v>
      </c>
      <c r="H835" s="39">
        <f t="shared" si="292"/>
        <v>274</v>
      </c>
      <c r="I835" s="7">
        <f t="shared" si="293"/>
        <v>0</v>
      </c>
      <c r="J835" s="7">
        <f t="shared" si="294"/>
        <v>-102491</v>
      </c>
    </row>
    <row r="836" spans="1:10" ht="16" hidden="1" outlineLevel="2" x14ac:dyDescent="0.2">
      <c r="A836" s="5" t="s">
        <v>33</v>
      </c>
      <c r="B836" s="3" t="s">
        <v>27</v>
      </c>
      <c r="C836" s="4" t="s">
        <v>28</v>
      </c>
      <c r="D836" t="s">
        <v>34</v>
      </c>
      <c r="E836" s="13" t="s">
        <v>1404</v>
      </c>
      <c r="F836">
        <f t="shared" si="290"/>
        <v>4</v>
      </c>
      <c r="G836" s="7">
        <f t="shared" si="291"/>
        <v>22506</v>
      </c>
      <c r="H836" s="39">
        <f t="shared" si="292"/>
        <v>513</v>
      </c>
      <c r="I836" s="7">
        <f t="shared" si="293"/>
        <v>43.87134502923977</v>
      </c>
      <c r="J836" s="7">
        <f t="shared" si="294"/>
        <v>-216942</v>
      </c>
    </row>
    <row r="837" spans="1:10" ht="16" hidden="1" outlineLevel="2" x14ac:dyDescent="0.2">
      <c r="A837" s="5" t="s">
        <v>35</v>
      </c>
      <c r="B837" s="3" t="s">
        <v>27</v>
      </c>
      <c r="C837" s="4" t="s">
        <v>28</v>
      </c>
      <c r="D837" t="s">
        <v>36</v>
      </c>
      <c r="E837" s="13" t="s">
        <v>1404</v>
      </c>
      <c r="F837">
        <f t="shared" si="290"/>
        <v>4</v>
      </c>
      <c r="G837" s="7">
        <f t="shared" si="291"/>
        <v>1107939</v>
      </c>
      <c r="H837" s="39">
        <f t="shared" si="292"/>
        <v>355</v>
      </c>
      <c r="I837" s="7">
        <f t="shared" si="293"/>
        <v>3120.954929577465</v>
      </c>
      <c r="J837" s="7">
        <f t="shared" si="294"/>
        <v>-193033</v>
      </c>
    </row>
    <row r="838" spans="1:10" ht="16" hidden="1" outlineLevel="2" x14ac:dyDescent="0.2">
      <c r="A838" s="5" t="s">
        <v>37</v>
      </c>
      <c r="B838" s="3" t="s">
        <v>27</v>
      </c>
      <c r="C838" s="4" t="s">
        <v>28</v>
      </c>
      <c r="D838" t="s">
        <v>38</v>
      </c>
      <c r="E838" s="13" t="s">
        <v>1404</v>
      </c>
      <c r="F838">
        <f t="shared" si="290"/>
        <v>4</v>
      </c>
      <c r="G838" s="7">
        <f t="shared" si="291"/>
        <v>0</v>
      </c>
      <c r="H838" s="39">
        <f t="shared" si="292"/>
        <v>201</v>
      </c>
      <c r="I838" s="7">
        <f t="shared" si="293"/>
        <v>0</v>
      </c>
      <c r="J838" s="7">
        <f t="shared" si="294"/>
        <v>-67216</v>
      </c>
    </row>
    <row r="839" spans="1:10" ht="16" hidden="1" outlineLevel="2" x14ac:dyDescent="0.2">
      <c r="A839" s="5" t="s">
        <v>39</v>
      </c>
      <c r="B839" s="3" t="s">
        <v>27</v>
      </c>
      <c r="C839" s="4" t="s">
        <v>28</v>
      </c>
      <c r="D839" t="s">
        <v>40</v>
      </c>
      <c r="E839" s="13" t="s">
        <v>1404</v>
      </c>
      <c r="F839">
        <f t="shared" si="290"/>
        <v>4</v>
      </c>
      <c r="G839" s="7">
        <f t="shared" si="291"/>
        <v>563172</v>
      </c>
      <c r="H839" s="39">
        <f t="shared" si="292"/>
        <v>337</v>
      </c>
      <c r="I839" s="7">
        <f t="shared" si="293"/>
        <v>1671.13353115727</v>
      </c>
      <c r="J839" s="7">
        <f t="shared" si="294"/>
        <v>-170000</v>
      </c>
    </row>
    <row r="840" spans="1:10" ht="16" hidden="1" outlineLevel="2" x14ac:dyDescent="0.2">
      <c r="A840" s="5" t="s">
        <v>41</v>
      </c>
      <c r="B840" s="3" t="s">
        <v>27</v>
      </c>
      <c r="C840" s="4" t="s">
        <v>28</v>
      </c>
      <c r="D840" t="s">
        <v>42</v>
      </c>
      <c r="E840" s="13" t="s">
        <v>1404</v>
      </c>
      <c r="F840">
        <f t="shared" si="290"/>
        <v>4</v>
      </c>
      <c r="G840" s="7">
        <f t="shared" si="291"/>
        <v>1880818</v>
      </c>
      <c r="H840" s="39">
        <f t="shared" si="292"/>
        <v>634</v>
      </c>
      <c r="I840" s="7">
        <f t="shared" si="293"/>
        <v>2966.5899053627759</v>
      </c>
      <c r="J840" s="7">
        <f t="shared" si="294"/>
        <v>-339472</v>
      </c>
    </row>
    <row r="841" spans="1:10" ht="16" hidden="1" outlineLevel="2" x14ac:dyDescent="0.2">
      <c r="A841" s="5" t="s">
        <v>43</v>
      </c>
      <c r="B841" s="3" t="s">
        <v>27</v>
      </c>
      <c r="C841" s="4" t="s">
        <v>28</v>
      </c>
      <c r="D841" t="s">
        <v>44</v>
      </c>
      <c r="E841" s="13" t="s">
        <v>1404</v>
      </c>
      <c r="F841">
        <f t="shared" si="290"/>
        <v>4</v>
      </c>
      <c r="G841" s="7">
        <f t="shared" si="291"/>
        <v>0</v>
      </c>
      <c r="H841" s="39">
        <f t="shared" si="292"/>
        <v>164</v>
      </c>
      <c r="I841" s="7">
        <f t="shared" si="293"/>
        <v>0</v>
      </c>
      <c r="J841" s="7">
        <f t="shared" si="294"/>
        <v>-65481</v>
      </c>
    </row>
    <row r="842" spans="1:10" ht="16" hidden="1" outlineLevel="2" x14ac:dyDescent="0.2">
      <c r="A842" s="5" t="s">
        <v>45</v>
      </c>
      <c r="B842" s="3" t="s">
        <v>27</v>
      </c>
      <c r="C842" s="4" t="s">
        <v>28</v>
      </c>
      <c r="D842" t="s">
        <v>46</v>
      </c>
      <c r="E842" s="13" t="s">
        <v>1404</v>
      </c>
      <c r="F842">
        <f t="shared" si="290"/>
        <v>4</v>
      </c>
      <c r="G842" s="7">
        <f t="shared" si="291"/>
        <v>0</v>
      </c>
      <c r="H842" s="39">
        <f t="shared" si="292"/>
        <v>803</v>
      </c>
      <c r="I842" s="7">
        <f t="shared" si="293"/>
        <v>0</v>
      </c>
      <c r="J842" s="7">
        <f t="shared" si="294"/>
        <v>-356465</v>
      </c>
    </row>
    <row r="843" spans="1:10" ht="16" hidden="1" outlineLevel="2" x14ac:dyDescent="0.2">
      <c r="A843" s="5" t="s">
        <v>47</v>
      </c>
      <c r="B843" s="3" t="s">
        <v>27</v>
      </c>
      <c r="C843" s="4" t="s">
        <v>28</v>
      </c>
      <c r="D843" t="s">
        <v>48</v>
      </c>
      <c r="E843" s="13" t="s">
        <v>1404</v>
      </c>
      <c r="F843">
        <f t="shared" si="290"/>
        <v>4</v>
      </c>
      <c r="G843" s="7">
        <f t="shared" si="291"/>
        <v>256387</v>
      </c>
      <c r="H843" s="39">
        <f t="shared" si="292"/>
        <v>333</v>
      </c>
      <c r="I843" s="7">
        <f t="shared" si="293"/>
        <v>769.93093093093091</v>
      </c>
      <c r="J843" s="7">
        <f t="shared" si="294"/>
        <v>-105260</v>
      </c>
    </row>
    <row r="844" spans="1:10" ht="16" hidden="1" outlineLevel="2" x14ac:dyDescent="0.2">
      <c r="A844" s="5" t="s">
        <v>49</v>
      </c>
      <c r="B844" s="3" t="s">
        <v>27</v>
      </c>
      <c r="C844" s="4" t="s">
        <v>28</v>
      </c>
      <c r="D844" t="s">
        <v>50</v>
      </c>
      <c r="E844" s="13" t="s">
        <v>1404</v>
      </c>
      <c r="F844">
        <f t="shared" si="290"/>
        <v>4</v>
      </c>
      <c r="G844" s="7">
        <f t="shared" si="291"/>
        <v>3231466</v>
      </c>
      <c r="H844" s="39">
        <f t="shared" si="292"/>
        <v>1124</v>
      </c>
      <c r="I844" s="7">
        <f t="shared" si="293"/>
        <v>2874.9697508896797</v>
      </c>
      <c r="J844" s="7">
        <f t="shared" si="294"/>
        <v>-472663</v>
      </c>
    </row>
    <row r="845" spans="1:10" ht="16" hidden="1" outlineLevel="2" x14ac:dyDescent="0.2">
      <c r="A845" s="5" t="s">
        <v>51</v>
      </c>
      <c r="B845" s="3" t="s">
        <v>27</v>
      </c>
      <c r="C845" s="4" t="s">
        <v>28</v>
      </c>
      <c r="D845" t="s">
        <v>52</v>
      </c>
      <c r="E845" s="13" t="s">
        <v>1404</v>
      </c>
      <c r="F845">
        <f t="shared" si="290"/>
        <v>4</v>
      </c>
      <c r="G845" s="7">
        <f t="shared" si="291"/>
        <v>194336</v>
      </c>
      <c r="H845" s="39">
        <f t="shared" si="292"/>
        <v>667</v>
      </c>
      <c r="I845" s="7">
        <f t="shared" si="293"/>
        <v>291.35832083958019</v>
      </c>
      <c r="J845" s="7">
        <f t="shared" si="294"/>
        <v>-242355</v>
      </c>
    </row>
    <row r="846" spans="1:10" ht="16" hidden="1" outlineLevel="2" x14ac:dyDescent="0.2">
      <c r="A846" s="5" t="s">
        <v>80</v>
      </c>
      <c r="B846" s="3" t="s">
        <v>78</v>
      </c>
      <c r="C846" s="4" t="s">
        <v>79</v>
      </c>
      <c r="D846" t="s">
        <v>81</v>
      </c>
      <c r="E846" s="13" t="s">
        <v>1404</v>
      </c>
      <c r="F846">
        <f t="shared" si="290"/>
        <v>5</v>
      </c>
      <c r="G846" s="7">
        <f t="shared" si="291"/>
        <v>0</v>
      </c>
      <c r="H846" s="39">
        <f t="shared" si="292"/>
        <v>197</v>
      </c>
      <c r="I846" s="7">
        <f t="shared" si="293"/>
        <v>0</v>
      </c>
      <c r="J846" s="7">
        <f t="shared" si="294"/>
        <v>-92259</v>
      </c>
    </row>
    <row r="847" spans="1:10" ht="16" hidden="1" outlineLevel="2" x14ac:dyDescent="0.2">
      <c r="A847" s="5" t="s">
        <v>82</v>
      </c>
      <c r="B847" s="3" t="s">
        <v>78</v>
      </c>
      <c r="C847" s="4" t="s">
        <v>79</v>
      </c>
      <c r="D847" t="s">
        <v>83</v>
      </c>
      <c r="E847" s="13" t="s">
        <v>1404</v>
      </c>
      <c r="F847">
        <f t="shared" si="290"/>
        <v>5</v>
      </c>
      <c r="G847" s="7">
        <f t="shared" si="291"/>
        <v>1889492</v>
      </c>
      <c r="H847" s="39">
        <f t="shared" si="292"/>
        <v>1087</v>
      </c>
      <c r="I847" s="7">
        <f t="shared" si="293"/>
        <v>1738.2631094756209</v>
      </c>
      <c r="J847" s="7">
        <f t="shared" si="294"/>
        <v>-220723</v>
      </c>
    </row>
    <row r="848" spans="1:10" ht="16" hidden="1" outlineLevel="2" x14ac:dyDescent="0.2">
      <c r="A848" s="5" t="s">
        <v>84</v>
      </c>
      <c r="B848" s="3" t="s">
        <v>78</v>
      </c>
      <c r="C848" s="4" t="s">
        <v>79</v>
      </c>
      <c r="D848" t="s">
        <v>85</v>
      </c>
      <c r="E848" s="13" t="s">
        <v>1404</v>
      </c>
      <c r="F848">
        <f t="shared" si="290"/>
        <v>5</v>
      </c>
      <c r="G848" s="7">
        <f t="shared" si="291"/>
        <v>0</v>
      </c>
      <c r="H848" s="39">
        <f t="shared" si="292"/>
        <v>613</v>
      </c>
      <c r="I848" s="7">
        <f t="shared" si="293"/>
        <v>0</v>
      </c>
      <c r="J848" s="7">
        <f t="shared" si="294"/>
        <v>-95767</v>
      </c>
    </row>
    <row r="849" spans="1:10" ht="16" hidden="1" outlineLevel="2" x14ac:dyDescent="0.2">
      <c r="A849" s="5" t="s">
        <v>86</v>
      </c>
      <c r="B849" s="3" t="s">
        <v>78</v>
      </c>
      <c r="C849" s="4" t="s">
        <v>79</v>
      </c>
      <c r="D849" t="s">
        <v>87</v>
      </c>
      <c r="E849" s="13" t="s">
        <v>1404</v>
      </c>
      <c r="F849">
        <f t="shared" si="290"/>
        <v>4</v>
      </c>
      <c r="G849" s="7">
        <f t="shared" si="291"/>
        <v>0</v>
      </c>
      <c r="H849" s="39">
        <f t="shared" si="292"/>
        <v>624</v>
      </c>
      <c r="I849" s="7">
        <f t="shared" si="293"/>
        <v>0</v>
      </c>
      <c r="J849" s="7">
        <f t="shared" si="294"/>
        <v>-251787</v>
      </c>
    </row>
    <row r="850" spans="1:10" ht="16" hidden="1" outlineLevel="2" x14ac:dyDescent="0.2">
      <c r="A850" s="5" t="s">
        <v>88</v>
      </c>
      <c r="B850" s="3" t="s">
        <v>78</v>
      </c>
      <c r="C850" s="4" t="s">
        <v>79</v>
      </c>
      <c r="D850" t="s">
        <v>89</v>
      </c>
      <c r="E850" s="13" t="s">
        <v>1404</v>
      </c>
      <c r="F850">
        <f t="shared" si="290"/>
        <v>4</v>
      </c>
      <c r="G850" s="7">
        <f t="shared" si="291"/>
        <v>0</v>
      </c>
      <c r="H850" s="39">
        <f t="shared" si="292"/>
        <v>375</v>
      </c>
      <c r="I850" s="7">
        <f t="shared" si="293"/>
        <v>0</v>
      </c>
      <c r="J850" s="7">
        <f t="shared" si="294"/>
        <v>-155595</v>
      </c>
    </row>
    <row r="851" spans="1:10" ht="16" hidden="1" outlineLevel="2" x14ac:dyDescent="0.2">
      <c r="A851" s="5" t="s">
        <v>90</v>
      </c>
      <c r="B851" s="3" t="s">
        <v>78</v>
      </c>
      <c r="C851" s="4" t="s">
        <v>79</v>
      </c>
      <c r="D851" t="s">
        <v>91</v>
      </c>
      <c r="E851" s="13" t="s">
        <v>1404</v>
      </c>
      <c r="F851">
        <f t="shared" si="290"/>
        <v>4</v>
      </c>
      <c r="G851" s="7">
        <f t="shared" si="291"/>
        <v>561607</v>
      </c>
      <c r="H851" s="39">
        <f t="shared" si="292"/>
        <v>878</v>
      </c>
      <c r="I851" s="7">
        <f t="shared" si="293"/>
        <v>639.64350797266513</v>
      </c>
      <c r="J851" s="7">
        <f t="shared" si="294"/>
        <v>-304088</v>
      </c>
    </row>
    <row r="852" spans="1:10" ht="16" hidden="1" outlineLevel="2" x14ac:dyDescent="0.2">
      <c r="A852" s="5" t="s">
        <v>92</v>
      </c>
      <c r="B852" s="3" t="s">
        <v>78</v>
      </c>
      <c r="C852" s="4" t="s">
        <v>79</v>
      </c>
      <c r="D852" t="s">
        <v>93</v>
      </c>
      <c r="E852" s="13" t="s">
        <v>1404</v>
      </c>
      <c r="F852">
        <f t="shared" si="290"/>
        <v>3</v>
      </c>
      <c r="G852" s="7">
        <f t="shared" si="291"/>
        <v>3027208</v>
      </c>
      <c r="H852" s="39">
        <f t="shared" si="292"/>
        <v>1982</v>
      </c>
      <c r="I852" s="7">
        <f t="shared" si="293"/>
        <v>1527.3501513622602</v>
      </c>
      <c r="J852" s="7">
        <f t="shared" si="294"/>
        <v>-968694</v>
      </c>
    </row>
    <row r="853" spans="1:10" ht="16" hidden="1" outlineLevel="2" x14ac:dyDescent="0.2">
      <c r="A853" s="5" t="s">
        <v>94</v>
      </c>
      <c r="B853" s="3" t="s">
        <v>78</v>
      </c>
      <c r="C853" s="4" t="s">
        <v>79</v>
      </c>
      <c r="D853" t="s">
        <v>95</v>
      </c>
      <c r="E853" s="13" t="s">
        <v>1404</v>
      </c>
      <c r="F853">
        <f t="shared" si="290"/>
        <v>4</v>
      </c>
      <c r="G853" s="7">
        <f t="shared" si="291"/>
        <v>1869270</v>
      </c>
      <c r="H853" s="39">
        <f t="shared" si="292"/>
        <v>1025</v>
      </c>
      <c r="I853" s="7">
        <f t="shared" si="293"/>
        <v>1823.6780487804879</v>
      </c>
      <c r="J853" s="7">
        <f t="shared" si="294"/>
        <v>-574679</v>
      </c>
    </row>
    <row r="854" spans="1:10" ht="16" hidden="1" outlineLevel="2" x14ac:dyDescent="0.2">
      <c r="A854" s="5" t="s">
        <v>96</v>
      </c>
      <c r="B854" s="3" t="s">
        <v>78</v>
      </c>
      <c r="C854" s="4" t="s">
        <v>79</v>
      </c>
      <c r="D854" t="s">
        <v>97</v>
      </c>
      <c r="E854" s="13" t="s">
        <v>1404</v>
      </c>
      <c r="F854">
        <f t="shared" si="290"/>
        <v>5</v>
      </c>
      <c r="G854" s="7">
        <f t="shared" si="291"/>
        <v>3601752</v>
      </c>
      <c r="H854" s="39">
        <f t="shared" si="292"/>
        <v>945</v>
      </c>
      <c r="I854" s="7">
        <f t="shared" si="293"/>
        <v>3811.3777777777777</v>
      </c>
      <c r="J854" s="7">
        <f t="shared" si="294"/>
        <v>-192716</v>
      </c>
    </row>
    <row r="855" spans="1:10" ht="16" hidden="1" outlineLevel="2" x14ac:dyDescent="0.2">
      <c r="A855" s="5" t="s">
        <v>98</v>
      </c>
      <c r="B855" s="3" t="s">
        <v>78</v>
      </c>
      <c r="C855" s="4" t="s">
        <v>79</v>
      </c>
      <c r="D855" t="s">
        <v>99</v>
      </c>
      <c r="E855" s="13" t="s">
        <v>1404</v>
      </c>
      <c r="F855">
        <f t="shared" si="290"/>
        <v>4</v>
      </c>
      <c r="G855" s="7">
        <f t="shared" si="291"/>
        <v>996133</v>
      </c>
      <c r="H855" s="39">
        <f t="shared" si="292"/>
        <v>846</v>
      </c>
      <c r="I855" s="7">
        <f t="shared" si="293"/>
        <v>1177.4621749408984</v>
      </c>
      <c r="J855" s="7">
        <f t="shared" si="294"/>
        <v>-491585</v>
      </c>
    </row>
    <row r="856" spans="1:10" ht="16" hidden="1" outlineLevel="2" x14ac:dyDescent="0.2">
      <c r="A856" s="5" t="s">
        <v>100</v>
      </c>
      <c r="B856" s="3" t="s">
        <v>78</v>
      </c>
      <c r="C856" s="4" t="s">
        <v>79</v>
      </c>
      <c r="D856" t="s">
        <v>101</v>
      </c>
      <c r="E856" s="13" t="s">
        <v>1404</v>
      </c>
      <c r="F856">
        <f t="shared" si="290"/>
        <v>4</v>
      </c>
      <c r="G856" s="7">
        <f t="shared" si="291"/>
        <v>2328762</v>
      </c>
      <c r="H856" s="39">
        <f t="shared" si="292"/>
        <v>1278</v>
      </c>
      <c r="I856" s="7">
        <f t="shared" si="293"/>
        <v>1822.1924882629107</v>
      </c>
      <c r="J856" s="7">
        <f t="shared" si="294"/>
        <v>-536133</v>
      </c>
    </row>
    <row r="857" spans="1:10" ht="16" hidden="1" outlineLevel="2" x14ac:dyDescent="0.2">
      <c r="A857" s="5" t="s">
        <v>102</v>
      </c>
      <c r="B857" s="3" t="s">
        <v>78</v>
      </c>
      <c r="C857" s="4" t="s">
        <v>79</v>
      </c>
      <c r="D857" t="s">
        <v>103</v>
      </c>
      <c r="E857" s="13" t="s">
        <v>1404</v>
      </c>
      <c r="F857">
        <f t="shared" si="290"/>
        <v>4</v>
      </c>
      <c r="G857" s="7">
        <f t="shared" si="291"/>
        <v>5786614</v>
      </c>
      <c r="H857" s="39">
        <f t="shared" si="292"/>
        <v>2370</v>
      </c>
      <c r="I857" s="7">
        <f t="shared" si="293"/>
        <v>2441.6092827004218</v>
      </c>
      <c r="J857" s="7">
        <f t="shared" si="294"/>
        <v>-638808</v>
      </c>
    </row>
    <row r="858" spans="1:10" ht="16" hidden="1" outlineLevel="2" x14ac:dyDescent="0.2">
      <c r="A858" s="5" t="s">
        <v>1032</v>
      </c>
      <c r="B858" s="3" t="s">
        <v>27</v>
      </c>
      <c r="C858" s="4" t="s">
        <v>1019</v>
      </c>
      <c r="D858" t="s">
        <v>1033</v>
      </c>
      <c r="E858" s="13" t="s">
        <v>1404</v>
      </c>
      <c r="F858">
        <f t="shared" si="290"/>
        <v>4</v>
      </c>
      <c r="G858" s="7">
        <f t="shared" si="291"/>
        <v>1462942</v>
      </c>
      <c r="H858" s="39">
        <f t="shared" si="292"/>
        <v>949</v>
      </c>
      <c r="I858" s="7">
        <f t="shared" si="293"/>
        <v>1541.5616438356165</v>
      </c>
      <c r="J858" s="7">
        <f t="shared" si="294"/>
        <v>-279200</v>
      </c>
    </row>
    <row r="859" spans="1:10" ht="16" hidden="1" outlineLevel="2" x14ac:dyDescent="0.2">
      <c r="A859" s="5" t="s">
        <v>1040</v>
      </c>
      <c r="B859" s="3" t="s">
        <v>27</v>
      </c>
      <c r="C859" s="4" t="s">
        <v>1019</v>
      </c>
      <c r="D859" t="s">
        <v>1041</v>
      </c>
      <c r="E859" s="13" t="s">
        <v>1404</v>
      </c>
      <c r="F859">
        <f t="shared" si="290"/>
        <v>4</v>
      </c>
      <c r="G859" s="7">
        <f t="shared" si="291"/>
        <v>0</v>
      </c>
      <c r="H859" s="39">
        <f t="shared" si="292"/>
        <v>405</v>
      </c>
      <c r="I859" s="7">
        <f t="shared" si="293"/>
        <v>0</v>
      </c>
      <c r="J859" s="7">
        <f t="shared" si="294"/>
        <v>-482591</v>
      </c>
    </row>
    <row r="860" spans="1:10" ht="16" outlineLevel="1" collapsed="1" x14ac:dyDescent="0.2">
      <c r="A860" s="5"/>
      <c r="B860" s="3"/>
      <c r="E860" s="22" t="s">
        <v>1609</v>
      </c>
      <c r="G860" s="7">
        <f>SUBTOTAL(9,G834:G859)</f>
        <v>29960891</v>
      </c>
      <c r="H860" s="39">
        <f>SUBTOTAL(9,H834:H859)</f>
        <v>19573</v>
      </c>
      <c r="J860" s="7">
        <f>SUBTOTAL(9,J834:J859)</f>
        <v>-7827925</v>
      </c>
    </row>
    <row r="861" spans="1:10" ht="16" hidden="1" outlineLevel="2" x14ac:dyDescent="0.2">
      <c r="A861" s="5" t="s">
        <v>286</v>
      </c>
      <c r="B861" s="3" t="s">
        <v>78</v>
      </c>
      <c r="C861" s="4" t="s">
        <v>275</v>
      </c>
      <c r="D861" t="s">
        <v>287</v>
      </c>
      <c r="E861" s="13" t="s">
        <v>1427</v>
      </c>
      <c r="F861">
        <f>VLOOKUP($A861,data,5,FALSE)</f>
        <v>2</v>
      </c>
      <c r="G861" s="7">
        <f>VLOOKUP($A861,data,6,FALSE)</f>
        <v>107633365</v>
      </c>
      <c r="H861" s="39">
        <f>VLOOKUP($A861,data,7,FALSE)</f>
        <v>41154</v>
      </c>
      <c r="I861" s="7">
        <f>VLOOKUP($A861,data,8,FALSE)</f>
        <v>2615.3804004471012</v>
      </c>
      <c r="J861" s="7">
        <f>VLOOKUP($A861,data,9,FALSE)</f>
        <v>-29733943</v>
      </c>
    </row>
    <row r="862" spans="1:10" ht="16" hidden="1" outlineLevel="2" x14ac:dyDescent="0.2">
      <c r="A862" s="5" t="s">
        <v>310</v>
      </c>
      <c r="B862" s="3" t="s">
        <v>78</v>
      </c>
      <c r="C862" s="4" t="s">
        <v>275</v>
      </c>
      <c r="D862" t="s">
        <v>311</v>
      </c>
      <c r="E862" s="13" t="s">
        <v>1427</v>
      </c>
      <c r="F862">
        <f>VLOOKUP($A862,data,5,FALSE)</f>
        <v>5</v>
      </c>
      <c r="G862" s="7">
        <f>VLOOKUP($A862,data,6,FALSE)</f>
        <v>2332966</v>
      </c>
      <c r="H862" s="39">
        <f>VLOOKUP($A862,data,7,FALSE)</f>
        <v>3358</v>
      </c>
      <c r="I862" s="7">
        <f>VLOOKUP($A862,data,8,FALSE)</f>
        <v>694.74865991661704</v>
      </c>
      <c r="J862" s="7">
        <f>VLOOKUP($A862,data,9,FALSE)</f>
        <v>-301777</v>
      </c>
    </row>
    <row r="863" spans="1:10" ht="16" hidden="1" outlineLevel="2" x14ac:dyDescent="0.2">
      <c r="A863" s="5" t="s">
        <v>312</v>
      </c>
      <c r="B863" s="3" t="s">
        <v>78</v>
      </c>
      <c r="C863" s="4" t="s">
        <v>275</v>
      </c>
      <c r="D863" t="s">
        <v>313</v>
      </c>
      <c r="E863" s="13" t="s">
        <v>1427</v>
      </c>
      <c r="F863">
        <f>VLOOKUP($A863,data,5,FALSE)</f>
        <v>5</v>
      </c>
      <c r="G863" s="7">
        <f>VLOOKUP($A863,data,6,FALSE)</f>
        <v>5337201</v>
      </c>
      <c r="H863" s="39">
        <f>VLOOKUP($A863,data,7,FALSE)</f>
        <v>4511</v>
      </c>
      <c r="I863" s="7">
        <f>VLOOKUP($A863,data,8,FALSE)</f>
        <v>1183.1525160718245</v>
      </c>
      <c r="J863" s="7">
        <f>VLOOKUP($A863,data,9,FALSE)</f>
        <v>-630532</v>
      </c>
    </row>
    <row r="864" spans="1:10" ht="16" outlineLevel="1" collapsed="1" x14ac:dyDescent="0.2">
      <c r="A864" s="5"/>
      <c r="B864" s="3"/>
      <c r="E864" s="22" t="s">
        <v>1610</v>
      </c>
      <c r="G864" s="7">
        <f>SUBTOTAL(9,G861:G863)</f>
        <v>115303532</v>
      </c>
      <c r="H864" s="39">
        <f>SUBTOTAL(9,H861:H863)</f>
        <v>49023</v>
      </c>
      <c r="J864" s="7">
        <f>SUBTOTAL(9,J861:J863)</f>
        <v>-30666252</v>
      </c>
    </row>
    <row r="865" spans="1:10" ht="16" hidden="1" outlineLevel="2" x14ac:dyDescent="0.2">
      <c r="A865" s="5" t="s">
        <v>121</v>
      </c>
      <c r="B865" s="3" t="s">
        <v>78</v>
      </c>
      <c r="C865" s="4" t="s">
        <v>120</v>
      </c>
      <c r="D865" t="s">
        <v>122</v>
      </c>
      <c r="E865" s="13" t="s">
        <v>1411</v>
      </c>
      <c r="F865">
        <f t="shared" ref="F865:F882" si="295">VLOOKUP($A865,data,5,FALSE)</f>
        <v>5</v>
      </c>
      <c r="G865" s="7">
        <f t="shared" ref="G865:G882" si="296">VLOOKUP($A865,data,6,FALSE)</f>
        <v>1595213</v>
      </c>
      <c r="H865" s="39">
        <f t="shared" ref="H865:H882" si="297">VLOOKUP($A865,data,7,FALSE)</f>
        <v>1328</v>
      </c>
      <c r="I865" s="7">
        <f t="shared" ref="I865:I882" si="298">VLOOKUP($A865,data,8,FALSE)</f>
        <v>1201.2146084337348</v>
      </c>
      <c r="J865" s="7">
        <f t="shared" ref="J865:J882" si="299">VLOOKUP($A865,data,9,FALSE)</f>
        <v>-337546</v>
      </c>
    </row>
    <row r="866" spans="1:10" ht="16" hidden="1" outlineLevel="2" x14ac:dyDescent="0.2">
      <c r="A866" s="5" t="s">
        <v>123</v>
      </c>
      <c r="B866" s="3" t="s">
        <v>78</v>
      </c>
      <c r="C866" s="4" t="s">
        <v>120</v>
      </c>
      <c r="D866" t="s">
        <v>124</v>
      </c>
      <c r="E866" s="13" t="s">
        <v>1411</v>
      </c>
      <c r="F866">
        <f t="shared" si="295"/>
        <v>5</v>
      </c>
      <c r="G866" s="7">
        <f t="shared" si="296"/>
        <v>2254835</v>
      </c>
      <c r="H866" s="39">
        <f t="shared" si="297"/>
        <v>774</v>
      </c>
      <c r="I866" s="7">
        <f t="shared" si="298"/>
        <v>2913.2235142118861</v>
      </c>
      <c r="J866" s="7">
        <f t="shared" si="299"/>
        <v>-135333</v>
      </c>
    </row>
    <row r="867" spans="1:10" ht="16" hidden="1" outlineLevel="2" x14ac:dyDescent="0.2">
      <c r="A867" s="5" t="s">
        <v>125</v>
      </c>
      <c r="B867" s="3" t="s">
        <v>78</v>
      </c>
      <c r="C867" s="4" t="s">
        <v>120</v>
      </c>
      <c r="D867" t="s">
        <v>126</v>
      </c>
      <c r="E867" s="13" t="s">
        <v>1411</v>
      </c>
      <c r="F867">
        <f t="shared" si="295"/>
        <v>4</v>
      </c>
      <c r="G867" s="7">
        <f t="shared" si="296"/>
        <v>0</v>
      </c>
      <c r="H867" s="39">
        <f t="shared" si="297"/>
        <v>786</v>
      </c>
      <c r="I867" s="7">
        <f t="shared" si="298"/>
        <v>0</v>
      </c>
      <c r="J867" s="7">
        <f t="shared" si="299"/>
        <v>-471736</v>
      </c>
    </row>
    <row r="868" spans="1:10" ht="16" hidden="1" outlineLevel="2" x14ac:dyDescent="0.2">
      <c r="A868" s="5" t="s">
        <v>127</v>
      </c>
      <c r="B868" s="3" t="s">
        <v>78</v>
      </c>
      <c r="C868" s="4" t="s">
        <v>120</v>
      </c>
      <c r="D868" t="s">
        <v>128</v>
      </c>
      <c r="E868" s="13" t="s">
        <v>1411</v>
      </c>
      <c r="F868">
        <f t="shared" si="295"/>
        <v>5</v>
      </c>
      <c r="G868" s="7">
        <f t="shared" si="296"/>
        <v>0</v>
      </c>
      <c r="H868" s="39">
        <f t="shared" si="297"/>
        <v>745</v>
      </c>
      <c r="I868" s="7">
        <f t="shared" si="298"/>
        <v>0</v>
      </c>
      <c r="J868" s="7">
        <f t="shared" si="299"/>
        <v>-352944</v>
      </c>
    </row>
    <row r="869" spans="1:10" ht="16" hidden="1" outlineLevel="2" x14ac:dyDescent="0.2">
      <c r="A869" s="5" t="s">
        <v>129</v>
      </c>
      <c r="B869" s="3" t="s">
        <v>78</v>
      </c>
      <c r="C869" s="4" t="s">
        <v>120</v>
      </c>
      <c r="D869" t="s">
        <v>130</v>
      </c>
      <c r="E869" s="13" t="s">
        <v>1411</v>
      </c>
      <c r="F869">
        <f t="shared" si="295"/>
        <v>4</v>
      </c>
      <c r="G869" s="7">
        <f t="shared" si="296"/>
        <v>0</v>
      </c>
      <c r="H869" s="39">
        <f t="shared" si="297"/>
        <v>494</v>
      </c>
      <c r="I869" s="7">
        <f t="shared" si="298"/>
        <v>0</v>
      </c>
      <c r="J869" s="7">
        <f t="shared" si="299"/>
        <v>-366430</v>
      </c>
    </row>
    <row r="870" spans="1:10" ht="16" hidden="1" outlineLevel="2" x14ac:dyDescent="0.2">
      <c r="A870" s="5" t="s">
        <v>131</v>
      </c>
      <c r="B870" s="3" t="s">
        <v>78</v>
      </c>
      <c r="C870" s="4" t="s">
        <v>120</v>
      </c>
      <c r="D870" t="s">
        <v>132</v>
      </c>
      <c r="E870" s="13" t="s">
        <v>1411</v>
      </c>
      <c r="F870">
        <f t="shared" si="295"/>
        <v>4</v>
      </c>
      <c r="G870" s="7">
        <f t="shared" si="296"/>
        <v>155327</v>
      </c>
      <c r="H870" s="39">
        <f t="shared" si="297"/>
        <v>420</v>
      </c>
      <c r="I870" s="7">
        <f t="shared" si="298"/>
        <v>369.8261904761905</v>
      </c>
      <c r="J870" s="7">
        <f t="shared" si="299"/>
        <v>-260765</v>
      </c>
    </row>
    <row r="871" spans="1:10" ht="16" hidden="1" outlineLevel="2" x14ac:dyDescent="0.2">
      <c r="A871" s="5" t="s">
        <v>133</v>
      </c>
      <c r="B871" s="3" t="s">
        <v>78</v>
      </c>
      <c r="C871" s="4" t="s">
        <v>120</v>
      </c>
      <c r="D871" t="s">
        <v>134</v>
      </c>
      <c r="E871" s="13" t="s">
        <v>1411</v>
      </c>
      <c r="F871">
        <f t="shared" si="295"/>
        <v>3</v>
      </c>
      <c r="G871" s="7">
        <f t="shared" si="296"/>
        <v>5518700</v>
      </c>
      <c r="H871" s="39">
        <f t="shared" si="297"/>
        <v>1952</v>
      </c>
      <c r="I871" s="7">
        <f t="shared" si="298"/>
        <v>2827.2028688524592</v>
      </c>
      <c r="J871" s="7">
        <f t="shared" si="299"/>
        <v>-1216427</v>
      </c>
    </row>
    <row r="872" spans="1:10" ht="16" hidden="1" outlineLevel="2" x14ac:dyDescent="0.2">
      <c r="A872" s="5" t="s">
        <v>135</v>
      </c>
      <c r="B872" s="3" t="s">
        <v>78</v>
      </c>
      <c r="C872" s="4" t="s">
        <v>120</v>
      </c>
      <c r="D872" t="s">
        <v>136</v>
      </c>
      <c r="E872" s="13" t="s">
        <v>1411</v>
      </c>
      <c r="F872">
        <f t="shared" si="295"/>
        <v>5</v>
      </c>
      <c r="G872" s="7">
        <f t="shared" si="296"/>
        <v>68424</v>
      </c>
      <c r="H872" s="39">
        <f t="shared" si="297"/>
        <v>624</v>
      </c>
      <c r="I872" s="7">
        <f t="shared" si="298"/>
        <v>109.65384615384616</v>
      </c>
      <c r="J872" s="7">
        <f t="shared" si="299"/>
        <v>-112443</v>
      </c>
    </row>
    <row r="873" spans="1:10" ht="16" hidden="1" outlineLevel="2" x14ac:dyDescent="0.2">
      <c r="A873" s="5" t="s">
        <v>137</v>
      </c>
      <c r="B873" s="3" t="s">
        <v>78</v>
      </c>
      <c r="C873" s="4" t="s">
        <v>120</v>
      </c>
      <c r="D873" t="s">
        <v>138</v>
      </c>
      <c r="E873" s="13" t="s">
        <v>1411</v>
      </c>
      <c r="F873">
        <f t="shared" si="295"/>
        <v>5</v>
      </c>
      <c r="G873" s="7">
        <f t="shared" si="296"/>
        <v>3776280</v>
      </c>
      <c r="H873" s="39">
        <f t="shared" si="297"/>
        <v>1115</v>
      </c>
      <c r="I873" s="7">
        <f t="shared" si="298"/>
        <v>3386.798206278027</v>
      </c>
      <c r="J873" s="7">
        <f t="shared" si="299"/>
        <v>-374333</v>
      </c>
    </row>
    <row r="874" spans="1:10" ht="16" hidden="1" outlineLevel="2" x14ac:dyDescent="0.2">
      <c r="A874" s="5" t="s">
        <v>139</v>
      </c>
      <c r="B874" s="3" t="s">
        <v>78</v>
      </c>
      <c r="C874" s="4" t="s">
        <v>120</v>
      </c>
      <c r="D874" t="s">
        <v>140</v>
      </c>
      <c r="E874" s="13" t="s">
        <v>1411</v>
      </c>
      <c r="F874">
        <f t="shared" si="295"/>
        <v>4</v>
      </c>
      <c r="G874" s="7">
        <f t="shared" si="296"/>
        <v>2998031</v>
      </c>
      <c r="H874" s="39">
        <f t="shared" si="297"/>
        <v>1013</v>
      </c>
      <c r="I874" s="7">
        <f t="shared" si="298"/>
        <v>2959.5567620927936</v>
      </c>
      <c r="J874" s="7">
        <f t="shared" si="299"/>
        <v>-355547</v>
      </c>
    </row>
    <row r="875" spans="1:10" ht="16" hidden="1" outlineLevel="2" x14ac:dyDescent="0.2">
      <c r="A875" s="5" t="s">
        <v>141</v>
      </c>
      <c r="B875" s="3" t="s">
        <v>78</v>
      </c>
      <c r="C875" s="4" t="s">
        <v>120</v>
      </c>
      <c r="D875" t="s">
        <v>142</v>
      </c>
      <c r="E875" s="13" t="s">
        <v>1411</v>
      </c>
      <c r="F875">
        <f t="shared" si="295"/>
        <v>4</v>
      </c>
      <c r="G875" s="7">
        <f t="shared" si="296"/>
        <v>249936</v>
      </c>
      <c r="H875" s="39">
        <f t="shared" si="297"/>
        <v>459</v>
      </c>
      <c r="I875" s="7">
        <f t="shared" si="298"/>
        <v>544.52287581699352</v>
      </c>
      <c r="J875" s="7">
        <f t="shared" si="299"/>
        <v>-135128</v>
      </c>
    </row>
    <row r="876" spans="1:10" ht="16" hidden="1" outlineLevel="2" x14ac:dyDescent="0.2">
      <c r="A876" s="5" t="s">
        <v>143</v>
      </c>
      <c r="B876" s="3" t="s">
        <v>78</v>
      </c>
      <c r="C876" s="4" t="s">
        <v>120</v>
      </c>
      <c r="D876" t="s">
        <v>144</v>
      </c>
      <c r="E876" s="13" t="s">
        <v>1411</v>
      </c>
      <c r="F876">
        <f t="shared" si="295"/>
        <v>5</v>
      </c>
      <c r="G876" s="7">
        <f t="shared" si="296"/>
        <v>0</v>
      </c>
      <c r="H876" s="39">
        <f t="shared" si="297"/>
        <v>422</v>
      </c>
      <c r="I876" s="7">
        <f t="shared" si="298"/>
        <v>0</v>
      </c>
      <c r="J876" s="7">
        <f t="shared" si="299"/>
        <v>-158783</v>
      </c>
    </row>
    <row r="877" spans="1:10" ht="16" hidden="1" outlineLevel="2" x14ac:dyDescent="0.2">
      <c r="A877" s="5" t="s">
        <v>145</v>
      </c>
      <c r="B877" s="3" t="s">
        <v>78</v>
      </c>
      <c r="C877" s="4" t="s">
        <v>120</v>
      </c>
      <c r="D877" t="s">
        <v>146</v>
      </c>
      <c r="E877" s="13" t="s">
        <v>1411</v>
      </c>
      <c r="F877">
        <f t="shared" si="295"/>
        <v>3</v>
      </c>
      <c r="G877" s="7">
        <f t="shared" si="296"/>
        <v>8529748</v>
      </c>
      <c r="H877" s="39">
        <f t="shared" si="297"/>
        <v>4479</v>
      </c>
      <c r="I877" s="7">
        <f t="shared" si="298"/>
        <v>1904.3866934583612</v>
      </c>
      <c r="J877" s="7">
        <f t="shared" si="299"/>
        <v>-3133976</v>
      </c>
    </row>
    <row r="878" spans="1:10" ht="16" hidden="1" outlineLevel="2" x14ac:dyDescent="0.2">
      <c r="A878" s="5" t="s">
        <v>147</v>
      </c>
      <c r="B878" s="3" t="s">
        <v>78</v>
      </c>
      <c r="C878" s="4" t="s">
        <v>120</v>
      </c>
      <c r="D878" t="s">
        <v>148</v>
      </c>
      <c r="E878" s="13" t="s">
        <v>1411</v>
      </c>
      <c r="F878">
        <f t="shared" si="295"/>
        <v>5</v>
      </c>
      <c r="G878" s="7">
        <f t="shared" si="296"/>
        <v>292542</v>
      </c>
      <c r="H878" s="39">
        <f t="shared" si="297"/>
        <v>1383</v>
      </c>
      <c r="I878" s="7">
        <f t="shared" si="298"/>
        <v>211.52711496746204</v>
      </c>
      <c r="J878" s="7">
        <f t="shared" si="299"/>
        <v>-317329</v>
      </c>
    </row>
    <row r="879" spans="1:10" ht="16" hidden="1" outlineLevel="2" x14ac:dyDescent="0.2">
      <c r="A879" s="5" t="s">
        <v>149</v>
      </c>
      <c r="B879" s="3" t="s">
        <v>78</v>
      </c>
      <c r="C879" s="4" t="s">
        <v>120</v>
      </c>
      <c r="D879" t="s">
        <v>150</v>
      </c>
      <c r="E879" s="13" t="s">
        <v>1411</v>
      </c>
      <c r="F879">
        <f t="shared" si="295"/>
        <v>4</v>
      </c>
      <c r="G879" s="7">
        <f t="shared" si="296"/>
        <v>627176</v>
      </c>
      <c r="H879" s="39">
        <f t="shared" si="297"/>
        <v>557</v>
      </c>
      <c r="I879" s="7">
        <f t="shared" si="298"/>
        <v>1125.9892280071813</v>
      </c>
      <c r="J879" s="7">
        <f t="shared" si="299"/>
        <v>-358276</v>
      </c>
    </row>
    <row r="880" spans="1:10" ht="16" hidden="1" outlineLevel="2" x14ac:dyDescent="0.2">
      <c r="A880" s="5" t="s">
        <v>151</v>
      </c>
      <c r="B880" s="3" t="s">
        <v>78</v>
      </c>
      <c r="C880" s="4" t="s">
        <v>120</v>
      </c>
      <c r="D880" t="s">
        <v>152</v>
      </c>
      <c r="E880" s="13" t="s">
        <v>1411</v>
      </c>
      <c r="F880">
        <f t="shared" si="295"/>
        <v>4</v>
      </c>
      <c r="G880" s="7">
        <f t="shared" si="296"/>
        <v>0</v>
      </c>
      <c r="H880" s="39">
        <f t="shared" si="297"/>
        <v>121</v>
      </c>
      <c r="I880" s="7">
        <f t="shared" si="298"/>
        <v>0</v>
      </c>
      <c r="J880" s="7">
        <f t="shared" si="299"/>
        <v>-158736</v>
      </c>
    </row>
    <row r="881" spans="1:10" ht="16" hidden="1" outlineLevel="2" x14ac:dyDescent="0.2">
      <c r="A881" s="5" t="s">
        <v>153</v>
      </c>
      <c r="B881" s="3" t="s">
        <v>78</v>
      </c>
      <c r="C881" s="4" t="s">
        <v>120</v>
      </c>
      <c r="D881" t="s">
        <v>154</v>
      </c>
      <c r="E881" s="13" t="s">
        <v>1411</v>
      </c>
      <c r="F881">
        <f t="shared" si="295"/>
        <v>4</v>
      </c>
      <c r="G881" s="7">
        <f t="shared" si="296"/>
        <v>662995</v>
      </c>
      <c r="H881" s="39">
        <f t="shared" si="297"/>
        <v>419</v>
      </c>
      <c r="I881" s="7">
        <f t="shared" si="298"/>
        <v>1582.3269689737469</v>
      </c>
      <c r="J881" s="7">
        <f t="shared" si="299"/>
        <v>-232833</v>
      </c>
    </row>
    <row r="882" spans="1:10" ht="16" hidden="1" outlineLevel="2" x14ac:dyDescent="0.2">
      <c r="A882" s="5" t="s">
        <v>155</v>
      </c>
      <c r="B882" s="3" t="s">
        <v>78</v>
      </c>
      <c r="C882" s="4" t="s">
        <v>120</v>
      </c>
      <c r="D882" t="s">
        <v>156</v>
      </c>
      <c r="E882" s="13" t="s">
        <v>1411</v>
      </c>
      <c r="F882">
        <f t="shared" si="295"/>
        <v>0</v>
      </c>
      <c r="G882" s="7">
        <f t="shared" si="296"/>
        <v>0</v>
      </c>
      <c r="H882" s="39">
        <f t="shared" si="297"/>
        <v>0</v>
      </c>
      <c r="I882" s="7">
        <f t="shared" si="298"/>
        <v>0</v>
      </c>
      <c r="J882" s="7">
        <f t="shared" si="299"/>
        <v>0</v>
      </c>
    </row>
    <row r="883" spans="1:10" ht="16" outlineLevel="1" collapsed="1" x14ac:dyDescent="0.2">
      <c r="A883" s="5"/>
      <c r="B883" s="3"/>
      <c r="E883" s="22" t="s">
        <v>1611</v>
      </c>
      <c r="G883" s="7">
        <f>SUBTOTAL(9,G865:G882)</f>
        <v>26729207</v>
      </c>
      <c r="H883" s="39">
        <f>SUBTOTAL(9,H865:H882)</f>
        <v>17091</v>
      </c>
      <c r="J883" s="7">
        <f>SUBTOTAL(9,J865:J882)</f>
        <v>-8478565</v>
      </c>
    </row>
    <row r="884" spans="1:10" ht="32" x14ac:dyDescent="0.2">
      <c r="A884" s="5"/>
      <c r="B884" s="3"/>
      <c r="E884" s="22" t="s">
        <v>1612</v>
      </c>
      <c r="G884" s="7">
        <f>SUBTOTAL(9,G2:G882)</f>
        <v>4603004974</v>
      </c>
      <c r="H884" s="39">
        <f>SUBTOTAL(9,H2:H882)</f>
        <v>2279336</v>
      </c>
      <c r="J884" s="7">
        <f>SUBTOTAL(9,J2:J882)</f>
        <v>-709643483</v>
      </c>
    </row>
    <row r="885" spans="1:10" x14ac:dyDescent="0.2">
      <c r="B885"/>
      <c r="C885"/>
      <c r="E885" s="21"/>
    </row>
    <row r="886" spans="1:10" x14ac:dyDescent="0.2">
      <c r="B886"/>
      <c r="C886"/>
      <c r="G886"/>
      <c r="H886"/>
      <c r="I886"/>
      <c r="J886"/>
    </row>
    <row r="887" spans="1:10" x14ac:dyDescent="0.2">
      <c r="B887"/>
      <c r="C887"/>
      <c r="G887"/>
      <c r="H887"/>
      <c r="I887"/>
      <c r="J887"/>
    </row>
    <row r="888" spans="1:10" x14ac:dyDescent="0.2">
      <c r="B888"/>
      <c r="C888"/>
      <c r="G888"/>
      <c r="H888"/>
      <c r="I888"/>
      <c r="J888"/>
    </row>
    <row r="889" spans="1:10" x14ac:dyDescent="0.2">
      <c r="B889"/>
      <c r="C889"/>
      <c r="G889"/>
      <c r="H889"/>
      <c r="I889"/>
      <c r="J889"/>
    </row>
    <row r="890" spans="1:10" x14ac:dyDescent="0.2">
      <c r="B890"/>
      <c r="C890"/>
      <c r="G890"/>
      <c r="H890"/>
      <c r="I890"/>
      <c r="J890"/>
    </row>
    <row r="891" spans="1:10" x14ac:dyDescent="0.2">
      <c r="B891"/>
      <c r="C891"/>
      <c r="G891"/>
      <c r="H891"/>
      <c r="I891"/>
      <c r="J891"/>
    </row>
    <row r="892" spans="1:10" x14ac:dyDescent="0.2">
      <c r="B892"/>
      <c r="C892"/>
      <c r="G892"/>
      <c r="H892"/>
      <c r="I892"/>
      <c r="J892"/>
    </row>
    <row r="893" spans="1:10" x14ac:dyDescent="0.2">
      <c r="B893"/>
      <c r="C893"/>
      <c r="G893"/>
      <c r="H893"/>
      <c r="I893"/>
      <c r="J893"/>
    </row>
    <row r="894" spans="1:10" x14ac:dyDescent="0.2">
      <c r="B894"/>
      <c r="C894"/>
      <c r="G894"/>
      <c r="H894"/>
      <c r="I894"/>
      <c r="J894"/>
    </row>
    <row r="895" spans="1:10" x14ac:dyDescent="0.2">
      <c r="B895"/>
      <c r="C895"/>
      <c r="G895"/>
      <c r="H895"/>
      <c r="I895"/>
      <c r="J895"/>
    </row>
    <row r="896" spans="1:10" x14ac:dyDescent="0.2">
      <c r="B896"/>
      <c r="C896"/>
      <c r="G896"/>
      <c r="H896"/>
      <c r="I896"/>
      <c r="J896"/>
    </row>
    <row r="897" spans="2:10" x14ac:dyDescent="0.2">
      <c r="B897"/>
      <c r="C897"/>
      <c r="G897"/>
      <c r="H897"/>
      <c r="I897"/>
      <c r="J897"/>
    </row>
    <row r="898" spans="2:10" x14ac:dyDescent="0.2">
      <c r="B898"/>
      <c r="C898"/>
      <c r="G898"/>
      <c r="H898"/>
      <c r="I898"/>
      <c r="J898"/>
    </row>
    <row r="899" spans="2:10" x14ac:dyDescent="0.2">
      <c r="B899"/>
      <c r="C899"/>
      <c r="G899"/>
      <c r="H899"/>
      <c r="I899"/>
      <c r="J899"/>
    </row>
    <row r="900" spans="2:10" x14ac:dyDescent="0.2">
      <c r="B900"/>
      <c r="C900"/>
      <c r="G900"/>
      <c r="H900"/>
      <c r="I900"/>
      <c r="J900"/>
    </row>
    <row r="901" spans="2:10" x14ac:dyDescent="0.2">
      <c r="B901"/>
      <c r="C901"/>
      <c r="G901"/>
      <c r="H901"/>
      <c r="I901"/>
      <c r="J901"/>
    </row>
    <row r="902" spans="2:10" x14ac:dyDescent="0.2">
      <c r="B902"/>
      <c r="C902"/>
      <c r="G902"/>
      <c r="H902"/>
      <c r="I902"/>
      <c r="J902"/>
    </row>
    <row r="903" spans="2:10" x14ac:dyDescent="0.2">
      <c r="B903"/>
      <c r="C903"/>
      <c r="G903"/>
      <c r="H903"/>
      <c r="I903"/>
      <c r="J903"/>
    </row>
    <row r="904" spans="2:10" x14ac:dyDescent="0.2">
      <c r="B904"/>
      <c r="C904"/>
      <c r="G904"/>
      <c r="H904"/>
      <c r="I904"/>
      <c r="J904"/>
    </row>
    <row r="905" spans="2:10" x14ac:dyDescent="0.2">
      <c r="B905"/>
      <c r="C905"/>
      <c r="G905"/>
      <c r="H905"/>
      <c r="I905"/>
      <c r="J905"/>
    </row>
    <row r="906" spans="2:10" x14ac:dyDescent="0.2">
      <c r="B906"/>
      <c r="C906"/>
      <c r="G906"/>
      <c r="H906"/>
      <c r="I906"/>
      <c r="J906"/>
    </row>
    <row r="907" spans="2:10" x14ac:dyDescent="0.2">
      <c r="B907"/>
      <c r="C907"/>
      <c r="G907"/>
      <c r="H907"/>
      <c r="I907"/>
      <c r="J907"/>
    </row>
    <row r="908" spans="2:10" x14ac:dyDescent="0.2">
      <c r="B908"/>
      <c r="C908"/>
      <c r="G908"/>
      <c r="H908"/>
      <c r="I908"/>
      <c r="J908"/>
    </row>
    <row r="909" spans="2:10" x14ac:dyDescent="0.2">
      <c r="B909"/>
      <c r="C909"/>
      <c r="G909"/>
      <c r="H909"/>
      <c r="I909"/>
      <c r="J909"/>
    </row>
    <row r="910" spans="2:10" x14ac:dyDescent="0.2">
      <c r="B910"/>
      <c r="C910"/>
      <c r="G910"/>
      <c r="H910"/>
      <c r="I910"/>
      <c r="J910"/>
    </row>
    <row r="911" spans="2:10" x14ac:dyDescent="0.2">
      <c r="B911"/>
      <c r="C911"/>
      <c r="G911"/>
      <c r="H911"/>
      <c r="I911"/>
      <c r="J911"/>
    </row>
    <row r="912" spans="2:10" x14ac:dyDescent="0.2">
      <c r="B912"/>
      <c r="C912"/>
      <c r="G912"/>
      <c r="H912"/>
      <c r="I912"/>
      <c r="J912"/>
    </row>
    <row r="913" spans="2:10" x14ac:dyDescent="0.2">
      <c r="B913"/>
      <c r="C913"/>
      <c r="G913"/>
      <c r="H913"/>
      <c r="I913"/>
      <c r="J913"/>
    </row>
    <row r="914" spans="2:10" x14ac:dyDescent="0.2">
      <c r="B914"/>
      <c r="C914"/>
      <c r="G914"/>
      <c r="H914"/>
      <c r="I914"/>
      <c r="J914"/>
    </row>
    <row r="915" spans="2:10" x14ac:dyDescent="0.2">
      <c r="B915"/>
      <c r="C915"/>
      <c r="G915"/>
      <c r="H915"/>
      <c r="I915"/>
      <c r="J915"/>
    </row>
    <row r="916" spans="2:10" x14ac:dyDescent="0.2">
      <c r="B916"/>
      <c r="C916"/>
      <c r="G916"/>
      <c r="H916"/>
      <c r="I916"/>
      <c r="J916"/>
    </row>
    <row r="917" spans="2:10" x14ac:dyDescent="0.2">
      <c r="B917"/>
      <c r="C917"/>
      <c r="G917"/>
      <c r="H917"/>
      <c r="I917"/>
      <c r="J917"/>
    </row>
    <row r="918" spans="2:10" x14ac:dyDescent="0.2">
      <c r="B918"/>
      <c r="C918"/>
      <c r="G918"/>
      <c r="H918"/>
      <c r="I918"/>
      <c r="J918"/>
    </row>
    <row r="919" spans="2:10" x14ac:dyDescent="0.2">
      <c r="B919"/>
      <c r="C919"/>
      <c r="G919"/>
      <c r="H919"/>
      <c r="I919"/>
      <c r="J919"/>
    </row>
    <row r="920" spans="2:10" x14ac:dyDescent="0.2">
      <c r="B920"/>
      <c r="C920"/>
      <c r="G920"/>
      <c r="H920"/>
      <c r="I920"/>
      <c r="J920"/>
    </row>
    <row r="921" spans="2:10" x14ac:dyDescent="0.2">
      <c r="B921"/>
      <c r="C921"/>
      <c r="G921"/>
      <c r="H921"/>
      <c r="I921"/>
      <c r="J921"/>
    </row>
    <row r="922" spans="2:10" x14ac:dyDescent="0.2">
      <c r="B922"/>
      <c r="C922"/>
      <c r="G922"/>
      <c r="H922"/>
      <c r="I922"/>
      <c r="J922"/>
    </row>
    <row r="923" spans="2:10" x14ac:dyDescent="0.2">
      <c r="B923"/>
      <c r="C923"/>
      <c r="G923"/>
      <c r="H923"/>
      <c r="I923"/>
      <c r="J923"/>
    </row>
    <row r="924" spans="2:10" x14ac:dyDescent="0.2">
      <c r="B924"/>
      <c r="C924"/>
      <c r="G924"/>
      <c r="H924"/>
      <c r="I924"/>
      <c r="J924"/>
    </row>
    <row r="925" spans="2:10" x14ac:dyDescent="0.2">
      <c r="B925"/>
      <c r="C925"/>
      <c r="G925"/>
      <c r="H925"/>
      <c r="I925"/>
      <c r="J925"/>
    </row>
    <row r="926" spans="2:10" x14ac:dyDescent="0.2">
      <c r="B926"/>
      <c r="C926"/>
      <c r="G926"/>
      <c r="H926"/>
      <c r="I926"/>
      <c r="J926"/>
    </row>
    <row r="927" spans="2:10" x14ac:dyDescent="0.2">
      <c r="B927"/>
      <c r="C927"/>
      <c r="G927"/>
      <c r="H927"/>
      <c r="I927"/>
      <c r="J927"/>
    </row>
    <row r="928" spans="2:10" x14ac:dyDescent="0.2">
      <c r="B928"/>
      <c r="C928"/>
      <c r="G928"/>
      <c r="H928"/>
      <c r="I928"/>
      <c r="J928"/>
    </row>
    <row r="929" spans="2:10" x14ac:dyDescent="0.2">
      <c r="B929"/>
      <c r="C929"/>
      <c r="G929"/>
      <c r="H929"/>
      <c r="I929"/>
      <c r="J929"/>
    </row>
    <row r="930" spans="2:10" x14ac:dyDescent="0.2">
      <c r="B930"/>
      <c r="C930"/>
      <c r="G930"/>
      <c r="H930"/>
      <c r="I930"/>
      <c r="J930"/>
    </row>
    <row r="931" spans="2:10" x14ac:dyDescent="0.2">
      <c r="B931"/>
      <c r="C931"/>
      <c r="G931"/>
      <c r="H931"/>
      <c r="I931"/>
      <c r="J931"/>
    </row>
    <row r="932" spans="2:10" x14ac:dyDescent="0.2">
      <c r="B932"/>
      <c r="C932"/>
      <c r="G932"/>
      <c r="H932"/>
      <c r="I932"/>
      <c r="J932"/>
    </row>
    <row r="933" spans="2:10" x14ac:dyDescent="0.2">
      <c r="B933"/>
      <c r="C933"/>
      <c r="G933"/>
      <c r="H933"/>
      <c r="I933"/>
      <c r="J933"/>
    </row>
    <row r="934" spans="2:10" x14ac:dyDescent="0.2">
      <c r="B934"/>
      <c r="C934"/>
      <c r="G934"/>
      <c r="H934"/>
      <c r="I934"/>
      <c r="J934"/>
    </row>
    <row r="935" spans="2:10" x14ac:dyDescent="0.2">
      <c r="B935"/>
      <c r="C935"/>
      <c r="G935"/>
      <c r="H935"/>
      <c r="I935"/>
      <c r="J935"/>
    </row>
    <row r="936" spans="2:10" x14ac:dyDescent="0.2">
      <c r="B936"/>
      <c r="C936"/>
      <c r="G936"/>
      <c r="H936"/>
      <c r="I936"/>
      <c r="J936"/>
    </row>
    <row r="937" spans="2:10" x14ac:dyDescent="0.2">
      <c r="B937"/>
      <c r="C937"/>
      <c r="G937"/>
      <c r="H937"/>
      <c r="I937"/>
      <c r="J937"/>
    </row>
    <row r="938" spans="2:10" x14ac:dyDescent="0.2">
      <c r="B938"/>
      <c r="C938"/>
      <c r="G938"/>
      <c r="H938"/>
      <c r="I938"/>
      <c r="J938"/>
    </row>
    <row r="939" spans="2:10" x14ac:dyDescent="0.2">
      <c r="B939"/>
      <c r="C939"/>
      <c r="G939"/>
      <c r="H939"/>
      <c r="I939"/>
      <c r="J939"/>
    </row>
    <row r="940" spans="2:10" x14ac:dyDescent="0.2">
      <c r="B940"/>
      <c r="C940"/>
      <c r="G940"/>
      <c r="H940"/>
      <c r="I940"/>
      <c r="J940"/>
    </row>
  </sheetData>
  <sortState ref="A2:J798">
    <sortCondition ref="E2:E79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94"/>
  <sheetViews>
    <sheetView workbookViewId="0">
      <selection activeCell="E1" sqref="E1:J1 E34:J34 E46:J46 E58:J58 E75:J75 E93:J93 E108:J108 E124:J124 E141:J141 E159:J159 E162:J162 E176:J176 E178:J178 E194:J194 E203:J203 E216:J216 E239:J239 E256:J256 E281:J281 E304:J304 E316:J316 E365:J365 E389:J389 E415:J415 E445:J445 E470:J470 E489:J489 E537:J537 E562:J562 E583:J583 E610:J610 E625:J625 E634:J634 E681:J681 E708:J708 E734:J734 E744:J744 E762:J762 E780:J780 E789:J789"/>
    </sheetView>
  </sheetViews>
  <sheetFormatPr baseColWidth="10" defaultColWidth="8.83203125" defaultRowHeight="15" outlineLevelRow="2" x14ac:dyDescent="0.2"/>
  <cols>
    <col min="2" max="2" width="18" style="4" customWidth="1"/>
    <col min="3" max="3" width="15.1640625" style="4" customWidth="1"/>
    <col min="4" max="4" width="19.5" customWidth="1"/>
    <col min="7" max="7" width="20" style="7" customWidth="1"/>
    <col min="8" max="8" width="13.6640625" style="39" customWidth="1"/>
    <col min="9" max="9" width="12.1640625" style="7" customWidth="1"/>
    <col min="10" max="10" width="15.33203125" style="7" bestFit="1" customWidth="1"/>
  </cols>
  <sheetData>
    <row r="1" spans="1:10" ht="48" x14ac:dyDescent="0.2">
      <c r="A1" s="10" t="s">
        <v>1396</v>
      </c>
      <c r="B1" s="8" t="s">
        <v>0</v>
      </c>
      <c r="C1" s="9" t="s">
        <v>1</v>
      </c>
      <c r="D1" s="11" t="s">
        <v>1397</v>
      </c>
      <c r="E1" s="2" t="s">
        <v>1487</v>
      </c>
      <c r="F1" s="1" t="s">
        <v>1779</v>
      </c>
      <c r="G1" s="37" t="s">
        <v>1780</v>
      </c>
      <c r="H1" s="38" t="s">
        <v>1781</v>
      </c>
      <c r="I1" s="37" t="s">
        <v>1782</v>
      </c>
      <c r="J1" s="37" t="s">
        <v>1783</v>
      </c>
    </row>
    <row r="2" spans="1:10" ht="16" hidden="1" outlineLevel="2" x14ac:dyDescent="0.2">
      <c r="A2" s="5" t="s">
        <v>1065</v>
      </c>
      <c r="B2" s="3" t="s">
        <v>558</v>
      </c>
      <c r="C2" s="4" t="s">
        <v>1046</v>
      </c>
      <c r="D2" t="s">
        <v>1066</v>
      </c>
      <c r="E2" s="17" t="s">
        <v>1521</v>
      </c>
      <c r="F2">
        <f t="shared" ref="F2:F33" si="0">VLOOKUP($A2,data,5,FALSE)</f>
        <v>5</v>
      </c>
      <c r="G2" s="7">
        <f t="shared" ref="G2:G33" si="1">VLOOKUP($A2,data,6,FALSE)</f>
        <v>4701755</v>
      </c>
      <c r="H2" s="39">
        <f t="shared" ref="H2:H33" si="2">VLOOKUP($A2,data,7,FALSE)</f>
        <v>3608</v>
      </c>
      <c r="I2" s="7">
        <f t="shared" ref="I2:I33" si="3">VLOOKUP($A2,data,8,FALSE)</f>
        <v>1303.1471729490022</v>
      </c>
      <c r="J2" s="7">
        <f t="shared" ref="J2:J33" si="4">VLOOKUP($A2,data,9,FALSE)</f>
        <v>-383891</v>
      </c>
    </row>
    <row r="3" spans="1:10" ht="16" hidden="1" outlineLevel="2" x14ac:dyDescent="0.2">
      <c r="A3" s="5" t="s">
        <v>1069</v>
      </c>
      <c r="B3" s="3" t="s">
        <v>558</v>
      </c>
      <c r="C3" s="4" t="s">
        <v>1046</v>
      </c>
      <c r="D3" t="s">
        <v>1070</v>
      </c>
      <c r="E3" s="17" t="s">
        <v>1521</v>
      </c>
      <c r="F3">
        <f t="shared" si="0"/>
        <v>6</v>
      </c>
      <c r="G3" s="7">
        <f t="shared" si="1"/>
        <v>0</v>
      </c>
      <c r="H3" s="39">
        <f t="shared" si="2"/>
        <v>1038</v>
      </c>
      <c r="I3" s="7">
        <f t="shared" si="3"/>
        <v>0</v>
      </c>
      <c r="J3" s="7">
        <f t="shared" si="4"/>
        <v>-43497</v>
      </c>
    </row>
    <row r="4" spans="1:10" ht="16" hidden="1" outlineLevel="2" x14ac:dyDescent="0.2">
      <c r="A4" s="5" t="s">
        <v>1071</v>
      </c>
      <c r="B4" s="3" t="s">
        <v>558</v>
      </c>
      <c r="C4" s="4" t="s">
        <v>1046</v>
      </c>
      <c r="D4" t="s">
        <v>1072</v>
      </c>
      <c r="E4" s="13" t="s">
        <v>1521</v>
      </c>
      <c r="F4">
        <f t="shared" si="0"/>
        <v>5</v>
      </c>
      <c r="G4" s="7">
        <f t="shared" si="1"/>
        <v>0</v>
      </c>
      <c r="H4" s="39">
        <f t="shared" si="2"/>
        <v>2112</v>
      </c>
      <c r="I4" s="7">
        <f t="shared" si="3"/>
        <v>0</v>
      </c>
      <c r="J4" s="7">
        <f t="shared" si="4"/>
        <v>-219830</v>
      </c>
    </row>
    <row r="5" spans="1:10" ht="16" hidden="1" outlineLevel="2" x14ac:dyDescent="0.2">
      <c r="A5" s="5" t="s">
        <v>1073</v>
      </c>
      <c r="B5" s="3" t="s">
        <v>558</v>
      </c>
      <c r="C5" s="4" t="s">
        <v>1046</v>
      </c>
      <c r="D5" t="s">
        <v>1074</v>
      </c>
      <c r="E5" s="13" t="s">
        <v>1521</v>
      </c>
      <c r="F5">
        <f t="shared" si="0"/>
        <v>5</v>
      </c>
      <c r="G5" s="7">
        <f t="shared" si="1"/>
        <v>1069164</v>
      </c>
      <c r="H5" s="39">
        <f t="shared" si="2"/>
        <v>2418</v>
      </c>
      <c r="I5" s="7">
        <f t="shared" si="3"/>
        <v>442.16873449131515</v>
      </c>
      <c r="J5" s="7">
        <f t="shared" si="4"/>
        <v>-209733</v>
      </c>
    </row>
    <row r="6" spans="1:10" ht="16" hidden="1" outlineLevel="2" x14ac:dyDescent="0.2">
      <c r="A6" s="5" t="s">
        <v>1075</v>
      </c>
      <c r="B6" s="3" t="s">
        <v>558</v>
      </c>
      <c r="C6" s="4" t="s">
        <v>1046</v>
      </c>
      <c r="D6" t="s">
        <v>1076</v>
      </c>
      <c r="E6" s="13" t="s">
        <v>1521</v>
      </c>
      <c r="F6">
        <f t="shared" si="0"/>
        <v>5</v>
      </c>
      <c r="G6" s="7">
        <f t="shared" si="1"/>
        <v>9002687</v>
      </c>
      <c r="H6" s="39">
        <f t="shared" si="2"/>
        <v>2902</v>
      </c>
      <c r="I6" s="7">
        <f t="shared" si="3"/>
        <v>3102.2353549276363</v>
      </c>
      <c r="J6" s="7">
        <f t="shared" si="4"/>
        <v>-268446</v>
      </c>
    </row>
    <row r="7" spans="1:10" ht="16" hidden="1" outlineLevel="2" x14ac:dyDescent="0.2">
      <c r="A7" s="5" t="s">
        <v>1079</v>
      </c>
      <c r="B7" s="3" t="s">
        <v>558</v>
      </c>
      <c r="C7" s="4" t="s">
        <v>1046</v>
      </c>
      <c r="D7" t="s">
        <v>1080</v>
      </c>
      <c r="E7" s="13" t="s">
        <v>1521</v>
      </c>
      <c r="F7">
        <f t="shared" si="0"/>
        <v>5</v>
      </c>
      <c r="G7" s="7">
        <f t="shared" si="1"/>
        <v>20325566</v>
      </c>
      <c r="H7" s="39">
        <f t="shared" si="2"/>
        <v>9370</v>
      </c>
      <c r="I7" s="7">
        <f t="shared" si="3"/>
        <v>2169.2172892209178</v>
      </c>
      <c r="J7" s="7">
        <f t="shared" si="4"/>
        <v>-1242017</v>
      </c>
    </row>
    <row r="8" spans="1:10" ht="16" hidden="1" outlineLevel="2" x14ac:dyDescent="0.2">
      <c r="A8" s="5" t="s">
        <v>1081</v>
      </c>
      <c r="B8" s="3" t="s">
        <v>558</v>
      </c>
      <c r="C8" s="4" t="s">
        <v>1046</v>
      </c>
      <c r="D8" t="s">
        <v>1082</v>
      </c>
      <c r="E8" s="13" t="s">
        <v>1521</v>
      </c>
      <c r="F8">
        <f t="shared" si="0"/>
        <v>5</v>
      </c>
      <c r="G8" s="7">
        <f t="shared" si="1"/>
        <v>20369595</v>
      </c>
      <c r="H8" s="39">
        <f t="shared" si="2"/>
        <v>7811</v>
      </c>
      <c r="I8" s="7">
        <f t="shared" si="3"/>
        <v>2607.8088593009857</v>
      </c>
      <c r="J8" s="7">
        <f t="shared" si="4"/>
        <v>-1098852</v>
      </c>
    </row>
    <row r="9" spans="1:10" ht="16" hidden="1" outlineLevel="2" x14ac:dyDescent="0.2">
      <c r="A9" s="5" t="s">
        <v>1083</v>
      </c>
      <c r="B9" s="3" t="s">
        <v>558</v>
      </c>
      <c r="C9" s="4" t="s">
        <v>1046</v>
      </c>
      <c r="D9" t="s">
        <v>1084</v>
      </c>
      <c r="E9" s="13" t="s">
        <v>1521</v>
      </c>
      <c r="F9">
        <f t="shared" si="0"/>
        <v>3</v>
      </c>
      <c r="G9" s="7">
        <f t="shared" si="1"/>
        <v>53954457</v>
      </c>
      <c r="H9" s="39">
        <f t="shared" si="2"/>
        <v>9090</v>
      </c>
      <c r="I9" s="7">
        <f t="shared" si="3"/>
        <v>5935.583828382838</v>
      </c>
      <c r="J9" s="7">
        <f t="shared" si="4"/>
        <v>-2262354</v>
      </c>
    </row>
    <row r="10" spans="1:10" ht="16" hidden="1" outlineLevel="2" x14ac:dyDescent="0.2">
      <c r="A10" s="5" t="s">
        <v>1085</v>
      </c>
      <c r="B10" s="3" t="s">
        <v>558</v>
      </c>
      <c r="C10" s="4" t="s">
        <v>1046</v>
      </c>
      <c r="D10" t="s">
        <v>1086</v>
      </c>
      <c r="E10" s="13" t="s">
        <v>1521</v>
      </c>
      <c r="F10">
        <f t="shared" si="0"/>
        <v>5</v>
      </c>
      <c r="G10" s="7">
        <f t="shared" si="1"/>
        <v>4995963</v>
      </c>
      <c r="H10" s="39">
        <f t="shared" si="2"/>
        <v>1514</v>
      </c>
      <c r="I10" s="7">
        <f t="shared" si="3"/>
        <v>3299.843461030383</v>
      </c>
      <c r="J10" s="7">
        <f t="shared" si="4"/>
        <v>-109491</v>
      </c>
    </row>
    <row r="11" spans="1:10" ht="16" hidden="1" outlineLevel="2" x14ac:dyDescent="0.2">
      <c r="A11" s="5" t="s">
        <v>1087</v>
      </c>
      <c r="B11" s="3" t="s">
        <v>558</v>
      </c>
      <c r="C11" s="4" t="s">
        <v>1046</v>
      </c>
      <c r="D11" t="s">
        <v>1088</v>
      </c>
      <c r="E11" s="13" t="s">
        <v>1521</v>
      </c>
      <c r="F11">
        <f t="shared" si="0"/>
        <v>6</v>
      </c>
      <c r="G11" s="7">
        <f t="shared" si="1"/>
        <v>0</v>
      </c>
      <c r="H11" s="39">
        <f t="shared" si="2"/>
        <v>673</v>
      </c>
      <c r="I11" s="7">
        <f t="shared" si="3"/>
        <v>0</v>
      </c>
      <c r="J11" s="7">
        <f t="shared" si="4"/>
        <v>-34885</v>
      </c>
    </row>
    <row r="12" spans="1:10" ht="16" hidden="1" outlineLevel="2" x14ac:dyDescent="0.2">
      <c r="A12" s="5" t="s">
        <v>1091</v>
      </c>
      <c r="B12" s="3" t="s">
        <v>558</v>
      </c>
      <c r="C12" s="4" t="s">
        <v>1046</v>
      </c>
      <c r="D12" t="s">
        <v>1092</v>
      </c>
      <c r="E12" s="13" t="s">
        <v>1521</v>
      </c>
      <c r="F12">
        <f t="shared" si="0"/>
        <v>6</v>
      </c>
      <c r="G12" s="7">
        <f t="shared" si="1"/>
        <v>0</v>
      </c>
      <c r="H12" s="39">
        <f t="shared" si="2"/>
        <v>1880</v>
      </c>
      <c r="I12" s="7">
        <f t="shared" si="3"/>
        <v>0</v>
      </c>
      <c r="J12" s="7">
        <f t="shared" si="4"/>
        <v>-147800</v>
      </c>
    </row>
    <row r="13" spans="1:10" ht="16" hidden="1" outlineLevel="2" x14ac:dyDescent="0.2">
      <c r="A13" s="5" t="s">
        <v>1093</v>
      </c>
      <c r="B13" s="3" t="s">
        <v>558</v>
      </c>
      <c r="C13" s="4" t="s">
        <v>1046</v>
      </c>
      <c r="D13" t="s">
        <v>1094</v>
      </c>
      <c r="E13" s="13" t="s">
        <v>1521</v>
      </c>
      <c r="F13">
        <f t="shared" si="0"/>
        <v>6</v>
      </c>
      <c r="G13" s="7">
        <f t="shared" si="1"/>
        <v>0</v>
      </c>
      <c r="H13" s="39">
        <f t="shared" si="2"/>
        <v>106</v>
      </c>
      <c r="I13" s="7">
        <f t="shared" si="3"/>
        <v>0</v>
      </c>
      <c r="J13" s="7">
        <f t="shared" si="4"/>
        <v>0</v>
      </c>
    </row>
    <row r="14" spans="1:10" ht="16" hidden="1" outlineLevel="2" x14ac:dyDescent="0.2">
      <c r="A14" s="5" t="s">
        <v>1095</v>
      </c>
      <c r="B14" s="3" t="s">
        <v>558</v>
      </c>
      <c r="C14" s="4" t="s">
        <v>1046</v>
      </c>
      <c r="D14" t="s">
        <v>1096</v>
      </c>
      <c r="E14" s="13" t="s">
        <v>1521</v>
      </c>
      <c r="F14">
        <f t="shared" si="0"/>
        <v>0</v>
      </c>
      <c r="G14" s="7">
        <f t="shared" si="1"/>
        <v>0</v>
      </c>
      <c r="H14" s="39">
        <f t="shared" si="2"/>
        <v>0</v>
      </c>
      <c r="I14" s="7">
        <f t="shared" si="3"/>
        <v>0</v>
      </c>
      <c r="J14" s="7">
        <f t="shared" si="4"/>
        <v>0</v>
      </c>
    </row>
    <row r="15" spans="1:10" ht="16" hidden="1" outlineLevel="2" x14ac:dyDescent="0.2">
      <c r="A15" s="5" t="s">
        <v>1097</v>
      </c>
      <c r="B15" s="3" t="s">
        <v>558</v>
      </c>
      <c r="C15" s="4" t="s">
        <v>1046</v>
      </c>
      <c r="D15" t="s">
        <v>1098</v>
      </c>
      <c r="E15" s="13" t="s">
        <v>1521</v>
      </c>
      <c r="F15">
        <f t="shared" si="0"/>
        <v>0</v>
      </c>
      <c r="G15" s="7">
        <f t="shared" si="1"/>
        <v>0</v>
      </c>
      <c r="H15" s="39">
        <f t="shared" si="2"/>
        <v>0</v>
      </c>
      <c r="I15" s="7">
        <f t="shared" si="3"/>
        <v>0</v>
      </c>
      <c r="J15" s="7">
        <f t="shared" si="4"/>
        <v>0</v>
      </c>
    </row>
    <row r="16" spans="1:10" ht="16" hidden="1" outlineLevel="2" x14ac:dyDescent="0.2">
      <c r="A16" s="5" t="s">
        <v>1099</v>
      </c>
      <c r="B16" s="3" t="s">
        <v>558</v>
      </c>
      <c r="C16" s="4" t="s">
        <v>1046</v>
      </c>
      <c r="D16" t="s">
        <v>1100</v>
      </c>
      <c r="E16" s="13" t="s">
        <v>1521</v>
      </c>
      <c r="F16">
        <f t="shared" si="0"/>
        <v>6</v>
      </c>
      <c r="G16" s="7">
        <f t="shared" si="1"/>
        <v>0</v>
      </c>
      <c r="H16" s="39">
        <f t="shared" si="2"/>
        <v>294</v>
      </c>
      <c r="I16" s="7">
        <f t="shared" si="3"/>
        <v>0</v>
      </c>
      <c r="J16" s="7">
        <f t="shared" si="4"/>
        <v>-101668</v>
      </c>
    </row>
    <row r="17" spans="1:10" ht="16" hidden="1" outlineLevel="2" x14ac:dyDescent="0.2">
      <c r="A17" s="5" t="s">
        <v>1139</v>
      </c>
      <c r="B17" s="3" t="s">
        <v>558</v>
      </c>
      <c r="C17" s="4" t="s">
        <v>1046</v>
      </c>
      <c r="D17" t="s">
        <v>1140</v>
      </c>
      <c r="E17" s="13" t="s">
        <v>1521</v>
      </c>
      <c r="F17">
        <f t="shared" si="0"/>
        <v>6</v>
      </c>
      <c r="G17" s="7">
        <f t="shared" si="1"/>
        <v>1660062</v>
      </c>
      <c r="H17" s="39">
        <f t="shared" si="2"/>
        <v>1997</v>
      </c>
      <c r="I17" s="7">
        <f t="shared" si="3"/>
        <v>831.27791687531294</v>
      </c>
      <c r="J17" s="7">
        <f t="shared" si="4"/>
        <v>-72733</v>
      </c>
    </row>
    <row r="18" spans="1:10" ht="16" hidden="1" outlineLevel="2" x14ac:dyDescent="0.2">
      <c r="A18" s="5" t="s">
        <v>1141</v>
      </c>
      <c r="B18" s="3" t="s">
        <v>558</v>
      </c>
      <c r="C18" s="4" t="s">
        <v>1046</v>
      </c>
      <c r="D18" t="s">
        <v>1142</v>
      </c>
      <c r="E18" s="13" t="s">
        <v>1521</v>
      </c>
      <c r="F18">
        <f t="shared" si="0"/>
        <v>0</v>
      </c>
      <c r="G18" s="7">
        <f t="shared" si="1"/>
        <v>0</v>
      </c>
      <c r="H18" s="39">
        <f t="shared" si="2"/>
        <v>0</v>
      </c>
      <c r="I18" s="7">
        <f t="shared" si="3"/>
        <v>0</v>
      </c>
      <c r="J18" s="7">
        <f t="shared" si="4"/>
        <v>0</v>
      </c>
    </row>
    <row r="19" spans="1:10" ht="16" hidden="1" outlineLevel="2" x14ac:dyDescent="0.2">
      <c r="A19" s="5" t="s">
        <v>1143</v>
      </c>
      <c r="B19" s="3" t="s">
        <v>558</v>
      </c>
      <c r="C19" s="4" t="s">
        <v>1046</v>
      </c>
      <c r="D19" t="s">
        <v>1144</v>
      </c>
      <c r="E19" s="13" t="s">
        <v>1521</v>
      </c>
      <c r="F19">
        <f t="shared" si="0"/>
        <v>6</v>
      </c>
      <c r="G19" s="7">
        <f t="shared" si="1"/>
        <v>0</v>
      </c>
      <c r="H19" s="39">
        <f t="shared" si="2"/>
        <v>198</v>
      </c>
      <c r="I19" s="7">
        <f t="shared" si="3"/>
        <v>0</v>
      </c>
      <c r="J19" s="7">
        <f t="shared" si="4"/>
        <v>-7778</v>
      </c>
    </row>
    <row r="20" spans="1:10" ht="16" hidden="1" outlineLevel="2" x14ac:dyDescent="0.2">
      <c r="A20" s="5" t="s">
        <v>1149</v>
      </c>
      <c r="B20" s="3" t="s">
        <v>558</v>
      </c>
      <c r="C20" s="4" t="s">
        <v>1046</v>
      </c>
      <c r="D20" t="s">
        <v>1150</v>
      </c>
      <c r="E20" s="13" t="s">
        <v>1521</v>
      </c>
      <c r="F20">
        <f t="shared" si="0"/>
        <v>6</v>
      </c>
      <c r="G20" s="7">
        <f t="shared" si="1"/>
        <v>0</v>
      </c>
      <c r="H20" s="39">
        <f t="shared" si="2"/>
        <v>155</v>
      </c>
      <c r="I20" s="7">
        <f t="shared" si="3"/>
        <v>0</v>
      </c>
      <c r="J20" s="7">
        <f t="shared" si="4"/>
        <v>0</v>
      </c>
    </row>
    <row r="21" spans="1:10" ht="16" hidden="1" outlineLevel="2" x14ac:dyDescent="0.2">
      <c r="A21" s="5" t="s">
        <v>1151</v>
      </c>
      <c r="B21" s="3" t="s">
        <v>558</v>
      </c>
      <c r="C21" s="4" t="s">
        <v>1046</v>
      </c>
      <c r="D21" t="s">
        <v>1152</v>
      </c>
      <c r="E21" s="13" t="s">
        <v>1521</v>
      </c>
      <c r="F21">
        <f t="shared" si="0"/>
        <v>6</v>
      </c>
      <c r="G21" s="7">
        <f t="shared" si="1"/>
        <v>0</v>
      </c>
      <c r="H21" s="39">
        <f t="shared" si="2"/>
        <v>1841</v>
      </c>
      <c r="I21" s="7">
        <f t="shared" si="3"/>
        <v>0</v>
      </c>
      <c r="J21" s="7">
        <f t="shared" si="4"/>
        <v>-87490</v>
      </c>
    </row>
    <row r="22" spans="1:10" ht="16" hidden="1" outlineLevel="2" x14ac:dyDescent="0.2">
      <c r="A22" s="5" t="s">
        <v>1153</v>
      </c>
      <c r="B22" s="3" t="s">
        <v>558</v>
      </c>
      <c r="C22" s="4" t="s">
        <v>1046</v>
      </c>
      <c r="D22" t="s">
        <v>1154</v>
      </c>
      <c r="E22" s="13" t="s">
        <v>1521</v>
      </c>
      <c r="F22">
        <f t="shared" si="0"/>
        <v>6</v>
      </c>
      <c r="G22" s="7">
        <f t="shared" si="1"/>
        <v>0</v>
      </c>
      <c r="H22" s="39">
        <f t="shared" si="2"/>
        <v>101</v>
      </c>
      <c r="I22" s="7">
        <f t="shared" si="3"/>
        <v>0</v>
      </c>
      <c r="J22" s="7">
        <f t="shared" si="4"/>
        <v>0</v>
      </c>
    </row>
    <row r="23" spans="1:10" ht="16" hidden="1" outlineLevel="2" x14ac:dyDescent="0.2">
      <c r="A23" s="5" t="s">
        <v>1155</v>
      </c>
      <c r="B23" s="3" t="s">
        <v>558</v>
      </c>
      <c r="C23" s="4" t="s">
        <v>1046</v>
      </c>
      <c r="D23" t="s">
        <v>1156</v>
      </c>
      <c r="E23" s="13" t="s">
        <v>1521</v>
      </c>
      <c r="F23">
        <f t="shared" si="0"/>
        <v>5</v>
      </c>
      <c r="G23" s="7">
        <f t="shared" si="1"/>
        <v>6046033</v>
      </c>
      <c r="H23" s="39">
        <f t="shared" si="2"/>
        <v>2058</v>
      </c>
      <c r="I23" s="7">
        <f t="shared" si="3"/>
        <v>2937.8197278911566</v>
      </c>
      <c r="J23" s="7">
        <f t="shared" si="4"/>
        <v>-280043</v>
      </c>
    </row>
    <row r="24" spans="1:10" ht="16" hidden="1" outlineLevel="2" x14ac:dyDescent="0.2">
      <c r="A24" s="5" t="s">
        <v>1157</v>
      </c>
      <c r="B24" s="3" t="s">
        <v>558</v>
      </c>
      <c r="C24" s="4" t="s">
        <v>1046</v>
      </c>
      <c r="D24" t="s">
        <v>1158</v>
      </c>
      <c r="E24" s="13" t="s">
        <v>1521</v>
      </c>
      <c r="F24">
        <f t="shared" si="0"/>
        <v>6</v>
      </c>
      <c r="G24" s="7">
        <f t="shared" si="1"/>
        <v>0</v>
      </c>
      <c r="H24" s="39">
        <f t="shared" si="2"/>
        <v>1498</v>
      </c>
      <c r="I24" s="7">
        <f t="shared" si="3"/>
        <v>0</v>
      </c>
      <c r="J24" s="7">
        <f t="shared" si="4"/>
        <v>-165580</v>
      </c>
    </row>
    <row r="25" spans="1:10" ht="16" hidden="1" outlineLevel="2" x14ac:dyDescent="0.2">
      <c r="A25" s="5" t="s">
        <v>1159</v>
      </c>
      <c r="B25" s="3" t="s">
        <v>558</v>
      </c>
      <c r="C25" s="4" t="s">
        <v>1046</v>
      </c>
      <c r="D25" t="s">
        <v>1160</v>
      </c>
      <c r="E25" s="13" t="s">
        <v>1521</v>
      </c>
      <c r="F25">
        <f t="shared" si="0"/>
        <v>6</v>
      </c>
      <c r="G25" s="7">
        <f t="shared" si="1"/>
        <v>0</v>
      </c>
      <c r="H25" s="39">
        <f t="shared" si="2"/>
        <v>203</v>
      </c>
      <c r="I25" s="7">
        <f t="shared" si="3"/>
        <v>0</v>
      </c>
      <c r="J25" s="7">
        <f t="shared" si="4"/>
        <v>0</v>
      </c>
    </row>
    <row r="26" spans="1:10" ht="16" hidden="1" outlineLevel="2" x14ac:dyDescent="0.2">
      <c r="A26" s="5" t="s">
        <v>1161</v>
      </c>
      <c r="B26" s="3" t="s">
        <v>558</v>
      </c>
      <c r="C26" s="4" t="s">
        <v>1046</v>
      </c>
      <c r="D26" t="s">
        <v>1162</v>
      </c>
      <c r="E26" s="13" t="s">
        <v>1521</v>
      </c>
      <c r="F26">
        <f t="shared" si="0"/>
        <v>5</v>
      </c>
      <c r="G26" s="7">
        <f t="shared" si="1"/>
        <v>3508667</v>
      </c>
      <c r="H26" s="39">
        <f t="shared" si="2"/>
        <v>3115</v>
      </c>
      <c r="I26" s="7">
        <f t="shared" si="3"/>
        <v>1126.3778491171749</v>
      </c>
      <c r="J26" s="7">
        <f t="shared" si="4"/>
        <v>-250003</v>
      </c>
    </row>
    <row r="27" spans="1:10" ht="16" hidden="1" outlineLevel="2" x14ac:dyDescent="0.2">
      <c r="A27" s="5" t="s">
        <v>1163</v>
      </c>
      <c r="B27" s="3" t="s">
        <v>558</v>
      </c>
      <c r="C27" s="4" t="s">
        <v>1046</v>
      </c>
      <c r="D27" t="s">
        <v>1164</v>
      </c>
      <c r="E27" s="13" t="s">
        <v>1521</v>
      </c>
      <c r="F27">
        <f t="shared" si="0"/>
        <v>6</v>
      </c>
      <c r="G27" s="7">
        <f t="shared" si="1"/>
        <v>0</v>
      </c>
      <c r="H27" s="39">
        <f t="shared" si="2"/>
        <v>272</v>
      </c>
      <c r="I27" s="7">
        <f t="shared" si="3"/>
        <v>0</v>
      </c>
      <c r="J27" s="7">
        <f t="shared" si="4"/>
        <v>-64736</v>
      </c>
    </row>
    <row r="28" spans="1:10" ht="16" hidden="1" outlineLevel="2" x14ac:dyDescent="0.2">
      <c r="A28" s="5" t="s">
        <v>1165</v>
      </c>
      <c r="B28" s="3" t="s">
        <v>558</v>
      </c>
      <c r="C28" s="4" t="s">
        <v>1046</v>
      </c>
      <c r="D28" t="s">
        <v>1166</v>
      </c>
      <c r="E28" s="13" t="s">
        <v>1521</v>
      </c>
      <c r="F28">
        <f t="shared" si="0"/>
        <v>6</v>
      </c>
      <c r="G28" s="7">
        <f t="shared" si="1"/>
        <v>246420</v>
      </c>
      <c r="H28" s="39">
        <f t="shared" si="2"/>
        <v>383</v>
      </c>
      <c r="I28" s="7">
        <f t="shared" si="3"/>
        <v>643.3942558746736</v>
      </c>
      <c r="J28" s="7">
        <f t="shared" si="4"/>
        <v>-63982</v>
      </c>
    </row>
    <row r="29" spans="1:10" ht="16" hidden="1" outlineLevel="2" x14ac:dyDescent="0.2">
      <c r="A29" s="5" t="s">
        <v>1167</v>
      </c>
      <c r="B29" s="3" t="s">
        <v>558</v>
      </c>
      <c r="C29" s="4" t="s">
        <v>1046</v>
      </c>
      <c r="D29" t="s">
        <v>1168</v>
      </c>
      <c r="E29" s="13" t="s">
        <v>1521</v>
      </c>
      <c r="F29">
        <f t="shared" si="0"/>
        <v>6</v>
      </c>
      <c r="G29" s="7">
        <f t="shared" si="1"/>
        <v>0</v>
      </c>
      <c r="H29" s="39">
        <f t="shared" si="2"/>
        <v>96</v>
      </c>
      <c r="I29" s="7">
        <f t="shared" si="3"/>
        <v>0</v>
      </c>
      <c r="J29" s="7">
        <f t="shared" si="4"/>
        <v>-16718</v>
      </c>
    </row>
    <row r="30" spans="1:10" ht="16" hidden="1" outlineLevel="2" x14ac:dyDescent="0.2">
      <c r="A30" s="5" t="s">
        <v>1169</v>
      </c>
      <c r="B30" s="3" t="s">
        <v>558</v>
      </c>
      <c r="C30" s="4" t="s">
        <v>1046</v>
      </c>
      <c r="D30" t="s">
        <v>1170</v>
      </c>
      <c r="E30" s="13" t="s">
        <v>1521</v>
      </c>
      <c r="F30">
        <f t="shared" si="0"/>
        <v>6</v>
      </c>
      <c r="G30" s="7">
        <f t="shared" si="1"/>
        <v>0</v>
      </c>
      <c r="H30" s="39">
        <f t="shared" si="2"/>
        <v>63</v>
      </c>
      <c r="I30" s="7">
        <f t="shared" si="3"/>
        <v>0</v>
      </c>
      <c r="J30" s="7">
        <f t="shared" si="4"/>
        <v>0</v>
      </c>
    </row>
    <row r="31" spans="1:10" ht="16" hidden="1" outlineLevel="2" x14ac:dyDescent="0.2">
      <c r="A31" s="5" t="s">
        <v>1171</v>
      </c>
      <c r="B31" s="3" t="s">
        <v>558</v>
      </c>
      <c r="C31" s="4" t="s">
        <v>1046</v>
      </c>
      <c r="D31" t="s">
        <v>1172</v>
      </c>
      <c r="E31" s="13" t="s">
        <v>1521</v>
      </c>
      <c r="F31">
        <f t="shared" si="0"/>
        <v>6</v>
      </c>
      <c r="G31" s="7">
        <f t="shared" si="1"/>
        <v>0</v>
      </c>
      <c r="H31" s="39">
        <f t="shared" si="2"/>
        <v>756</v>
      </c>
      <c r="I31" s="7">
        <f t="shared" si="3"/>
        <v>0</v>
      </c>
      <c r="J31" s="7">
        <f t="shared" si="4"/>
        <v>-157665</v>
      </c>
    </row>
    <row r="32" spans="1:10" ht="16" hidden="1" outlineLevel="2" x14ac:dyDescent="0.2">
      <c r="A32" s="5" t="s">
        <v>1173</v>
      </c>
      <c r="B32" s="3" t="s">
        <v>558</v>
      </c>
      <c r="C32" s="4" t="s">
        <v>1046</v>
      </c>
      <c r="D32" t="s">
        <v>1174</v>
      </c>
      <c r="E32" s="13" t="s">
        <v>1521</v>
      </c>
      <c r="F32">
        <f t="shared" si="0"/>
        <v>5</v>
      </c>
      <c r="G32" s="7">
        <f t="shared" si="1"/>
        <v>860746</v>
      </c>
      <c r="H32" s="39">
        <f t="shared" si="2"/>
        <v>633</v>
      </c>
      <c r="I32" s="7">
        <f t="shared" si="3"/>
        <v>1359.7883096366509</v>
      </c>
      <c r="J32" s="7">
        <f t="shared" si="4"/>
        <v>-119208</v>
      </c>
    </row>
    <row r="33" spans="1:10" ht="16" hidden="1" outlineLevel="2" x14ac:dyDescent="0.2">
      <c r="A33" s="5" t="s">
        <v>1175</v>
      </c>
      <c r="B33" s="3" t="s">
        <v>558</v>
      </c>
      <c r="C33" s="4" t="s">
        <v>1046</v>
      </c>
      <c r="D33" t="s">
        <v>1176</v>
      </c>
      <c r="E33" s="13" t="s">
        <v>1521</v>
      </c>
      <c r="F33">
        <f t="shared" si="0"/>
        <v>6</v>
      </c>
      <c r="G33" s="7">
        <f t="shared" si="1"/>
        <v>0</v>
      </c>
      <c r="H33" s="39">
        <f t="shared" si="2"/>
        <v>1095</v>
      </c>
      <c r="I33" s="7">
        <f t="shared" si="3"/>
        <v>0</v>
      </c>
      <c r="J33" s="7">
        <f t="shared" si="4"/>
        <v>-48527</v>
      </c>
    </row>
    <row r="34" spans="1:10" ht="16" outlineLevel="1" collapsed="1" x14ac:dyDescent="0.2">
      <c r="A34" s="5"/>
      <c r="B34" s="3"/>
      <c r="E34" s="42" t="s">
        <v>1613</v>
      </c>
      <c r="G34" s="7">
        <f>SUBTOTAL(9,G2:G33)</f>
        <v>126741115</v>
      </c>
      <c r="H34" s="39">
        <f>SUBTOTAL(9,H2:H33)</f>
        <v>57280</v>
      </c>
      <c r="J34" s="7">
        <f>SUBTOTAL(9,J2:J33)</f>
        <v>-7456927</v>
      </c>
    </row>
    <row r="35" spans="1:10" ht="16" hidden="1" outlineLevel="2" x14ac:dyDescent="0.2">
      <c r="A35" s="5" t="s">
        <v>1063</v>
      </c>
      <c r="B35" s="3" t="s">
        <v>558</v>
      </c>
      <c r="C35" s="4" t="s">
        <v>1046</v>
      </c>
      <c r="D35" t="s">
        <v>1064</v>
      </c>
      <c r="E35" s="13" t="s">
        <v>1520</v>
      </c>
      <c r="F35">
        <f t="shared" ref="F35:F45" si="5">VLOOKUP($A35,data,5,FALSE)</f>
        <v>6</v>
      </c>
      <c r="G35" s="7">
        <f t="shared" ref="G35:G45" si="6">VLOOKUP($A35,data,6,FALSE)</f>
        <v>0</v>
      </c>
      <c r="H35" s="39">
        <f t="shared" ref="H35:H45" si="7">VLOOKUP($A35,data,7,FALSE)</f>
        <v>5673</v>
      </c>
      <c r="I35" s="7">
        <f t="shared" ref="I35:I45" si="8">VLOOKUP($A35,data,8,FALSE)</f>
        <v>0</v>
      </c>
      <c r="J35" s="7">
        <f t="shared" ref="J35:J45" si="9">VLOOKUP($A35,data,9,FALSE)</f>
        <v>-190848</v>
      </c>
    </row>
    <row r="36" spans="1:10" ht="16" hidden="1" outlineLevel="2" x14ac:dyDescent="0.2">
      <c r="A36" s="5" t="s">
        <v>1065</v>
      </c>
      <c r="B36" s="3" t="s">
        <v>558</v>
      </c>
      <c r="C36" s="4" t="s">
        <v>1046</v>
      </c>
      <c r="D36" t="s">
        <v>1066</v>
      </c>
      <c r="E36" s="13" t="s">
        <v>1520</v>
      </c>
      <c r="F36">
        <f t="shared" si="5"/>
        <v>5</v>
      </c>
      <c r="G36" s="7">
        <f t="shared" si="6"/>
        <v>4701755</v>
      </c>
      <c r="H36" s="39">
        <f t="shared" si="7"/>
        <v>3608</v>
      </c>
      <c r="I36" s="7">
        <f t="shared" si="8"/>
        <v>1303.1471729490022</v>
      </c>
      <c r="J36" s="7">
        <f t="shared" si="9"/>
        <v>-383891</v>
      </c>
    </row>
    <row r="37" spans="1:10" ht="16" hidden="1" outlineLevel="2" x14ac:dyDescent="0.2">
      <c r="A37" s="5" t="s">
        <v>1067</v>
      </c>
      <c r="B37" s="3" t="s">
        <v>558</v>
      </c>
      <c r="C37" s="4" t="s">
        <v>1046</v>
      </c>
      <c r="D37" t="s">
        <v>1068</v>
      </c>
      <c r="E37" s="13" t="s">
        <v>1520</v>
      </c>
      <c r="F37">
        <f t="shared" si="5"/>
        <v>5</v>
      </c>
      <c r="G37" s="7">
        <f t="shared" si="6"/>
        <v>0</v>
      </c>
      <c r="H37" s="39">
        <f t="shared" si="7"/>
        <v>12236</v>
      </c>
      <c r="I37" s="7">
        <f t="shared" si="8"/>
        <v>0</v>
      </c>
      <c r="J37" s="7">
        <f t="shared" si="9"/>
        <v>-1002535</v>
      </c>
    </row>
    <row r="38" spans="1:10" ht="16" hidden="1" outlineLevel="2" x14ac:dyDescent="0.2">
      <c r="A38" s="5" t="s">
        <v>1077</v>
      </c>
      <c r="B38" s="3" t="s">
        <v>558</v>
      </c>
      <c r="C38" s="4" t="s">
        <v>1046</v>
      </c>
      <c r="D38" t="s">
        <v>1078</v>
      </c>
      <c r="E38" s="13" t="s">
        <v>1520</v>
      </c>
      <c r="F38">
        <f t="shared" si="5"/>
        <v>5</v>
      </c>
      <c r="G38" s="7">
        <f t="shared" si="6"/>
        <v>5944226</v>
      </c>
      <c r="H38" s="39">
        <f t="shared" si="7"/>
        <v>9463</v>
      </c>
      <c r="I38" s="7">
        <f t="shared" si="8"/>
        <v>628.15449645989645</v>
      </c>
      <c r="J38" s="7">
        <f t="shared" si="9"/>
        <v>-1041664</v>
      </c>
    </row>
    <row r="39" spans="1:10" ht="16" hidden="1" outlineLevel="2" x14ac:dyDescent="0.2">
      <c r="A39" s="5" t="s">
        <v>1107</v>
      </c>
      <c r="B39" s="3" t="s">
        <v>558</v>
      </c>
      <c r="C39" s="4" t="s">
        <v>1046</v>
      </c>
      <c r="D39" t="s">
        <v>1108</v>
      </c>
      <c r="E39" s="13" t="s">
        <v>1520</v>
      </c>
      <c r="F39">
        <f t="shared" si="5"/>
        <v>6</v>
      </c>
      <c r="G39" s="7">
        <f t="shared" si="6"/>
        <v>4470596</v>
      </c>
      <c r="H39" s="39">
        <f t="shared" si="7"/>
        <v>4866</v>
      </c>
      <c r="I39" s="7">
        <f t="shared" si="8"/>
        <v>918.74147143444304</v>
      </c>
      <c r="J39" s="7">
        <f t="shared" si="9"/>
        <v>-184685</v>
      </c>
    </row>
    <row r="40" spans="1:10" ht="16" hidden="1" outlineLevel="2" x14ac:dyDescent="0.2">
      <c r="A40" s="5" t="s">
        <v>1109</v>
      </c>
      <c r="B40" s="3" t="s">
        <v>558</v>
      </c>
      <c r="C40" s="4" t="s">
        <v>1046</v>
      </c>
      <c r="D40" t="s">
        <v>1110</v>
      </c>
      <c r="E40" s="13" t="s">
        <v>1520</v>
      </c>
      <c r="F40">
        <f t="shared" si="5"/>
        <v>6</v>
      </c>
      <c r="G40" s="7">
        <f t="shared" si="6"/>
        <v>5895041</v>
      </c>
      <c r="H40" s="39">
        <f t="shared" si="7"/>
        <v>7708</v>
      </c>
      <c r="I40" s="7">
        <f t="shared" si="8"/>
        <v>764.7951478982875</v>
      </c>
      <c r="J40" s="7">
        <f t="shared" si="9"/>
        <v>-370865</v>
      </c>
    </row>
    <row r="41" spans="1:10" ht="16" hidden="1" outlineLevel="2" x14ac:dyDescent="0.2">
      <c r="A41" s="5" t="s">
        <v>1111</v>
      </c>
      <c r="B41" s="3" t="s">
        <v>558</v>
      </c>
      <c r="C41" s="4" t="s">
        <v>1046</v>
      </c>
      <c r="D41" t="s">
        <v>1112</v>
      </c>
      <c r="E41" s="13" t="s">
        <v>1520</v>
      </c>
      <c r="F41">
        <f t="shared" si="5"/>
        <v>6</v>
      </c>
      <c r="G41" s="7">
        <f t="shared" si="6"/>
        <v>2257174</v>
      </c>
      <c r="H41" s="39">
        <f t="shared" si="7"/>
        <v>2902</v>
      </c>
      <c r="I41" s="7">
        <f t="shared" si="8"/>
        <v>777.79944865609923</v>
      </c>
      <c r="J41" s="7">
        <f t="shared" si="9"/>
        <v>-103395</v>
      </c>
    </row>
    <row r="42" spans="1:10" ht="16" hidden="1" outlineLevel="2" x14ac:dyDescent="0.2">
      <c r="A42" s="5" t="s">
        <v>1113</v>
      </c>
      <c r="B42" s="3" t="s">
        <v>558</v>
      </c>
      <c r="C42" s="4" t="s">
        <v>1046</v>
      </c>
      <c r="D42" t="s">
        <v>1114</v>
      </c>
      <c r="E42" s="13" t="s">
        <v>1520</v>
      </c>
      <c r="F42">
        <f t="shared" si="5"/>
        <v>6</v>
      </c>
      <c r="G42" s="7">
        <f t="shared" si="6"/>
        <v>2649521</v>
      </c>
      <c r="H42" s="39">
        <f t="shared" si="7"/>
        <v>5768</v>
      </c>
      <c r="I42" s="7">
        <f t="shared" si="8"/>
        <v>459.34830097087377</v>
      </c>
      <c r="J42" s="7">
        <f t="shared" si="9"/>
        <v>-227400</v>
      </c>
    </row>
    <row r="43" spans="1:10" ht="16" hidden="1" outlineLevel="2" x14ac:dyDescent="0.2">
      <c r="A43" s="5" t="s">
        <v>1127</v>
      </c>
      <c r="B43" s="3" t="s">
        <v>558</v>
      </c>
      <c r="C43" s="4" t="s">
        <v>1046</v>
      </c>
      <c r="D43" t="s">
        <v>1128</v>
      </c>
      <c r="E43" s="13" t="s">
        <v>1520</v>
      </c>
      <c r="F43">
        <f t="shared" si="5"/>
        <v>6</v>
      </c>
      <c r="G43" s="7">
        <f t="shared" si="6"/>
        <v>1489662</v>
      </c>
      <c r="H43" s="39">
        <f t="shared" si="7"/>
        <v>3215</v>
      </c>
      <c r="I43" s="7">
        <f t="shared" si="8"/>
        <v>463.34743390357698</v>
      </c>
      <c r="J43" s="7">
        <f t="shared" si="9"/>
        <v>-143326</v>
      </c>
    </row>
    <row r="44" spans="1:10" ht="16" hidden="1" outlineLevel="2" x14ac:dyDescent="0.2">
      <c r="A44" s="5" t="s">
        <v>1145</v>
      </c>
      <c r="B44" s="3" t="s">
        <v>558</v>
      </c>
      <c r="C44" s="4" t="s">
        <v>1046</v>
      </c>
      <c r="D44" t="s">
        <v>1146</v>
      </c>
      <c r="E44" s="13" t="s">
        <v>1520</v>
      </c>
      <c r="F44">
        <f t="shared" si="5"/>
        <v>6</v>
      </c>
      <c r="G44" s="7">
        <f t="shared" si="6"/>
        <v>4085583</v>
      </c>
      <c r="H44" s="39">
        <f t="shared" si="7"/>
        <v>8208</v>
      </c>
      <c r="I44" s="7">
        <f t="shared" si="8"/>
        <v>497.75621345029242</v>
      </c>
      <c r="J44" s="7">
        <f t="shared" si="9"/>
        <v>-274461</v>
      </c>
    </row>
    <row r="45" spans="1:10" ht="16" hidden="1" outlineLevel="2" x14ac:dyDescent="0.2">
      <c r="A45" s="5" t="s">
        <v>1147</v>
      </c>
      <c r="B45" s="3" t="s">
        <v>558</v>
      </c>
      <c r="C45" s="4" t="s">
        <v>1046</v>
      </c>
      <c r="D45" t="s">
        <v>1148</v>
      </c>
      <c r="E45" s="13" t="s">
        <v>1520</v>
      </c>
      <c r="F45">
        <f t="shared" si="5"/>
        <v>6</v>
      </c>
      <c r="G45" s="7">
        <f t="shared" si="6"/>
        <v>0</v>
      </c>
      <c r="H45" s="39">
        <f t="shared" si="7"/>
        <v>2894</v>
      </c>
      <c r="I45" s="7">
        <f t="shared" si="8"/>
        <v>0</v>
      </c>
      <c r="J45" s="7">
        <f t="shared" si="9"/>
        <v>-257886</v>
      </c>
    </row>
    <row r="46" spans="1:10" ht="16" outlineLevel="1" collapsed="1" x14ac:dyDescent="0.2">
      <c r="A46" s="5"/>
      <c r="B46" s="3"/>
      <c r="E46" s="22" t="s">
        <v>1614</v>
      </c>
      <c r="G46" s="7">
        <f>SUBTOTAL(9,G35:G45)</f>
        <v>31493558</v>
      </c>
      <c r="H46" s="39">
        <f>SUBTOTAL(9,H35:H45)</f>
        <v>66541</v>
      </c>
      <c r="J46" s="7">
        <f>SUBTOTAL(9,J35:J45)</f>
        <v>-4180956</v>
      </c>
    </row>
    <row r="47" spans="1:10" ht="16" hidden="1" outlineLevel="2" x14ac:dyDescent="0.2">
      <c r="A47" s="5" t="s">
        <v>1067</v>
      </c>
      <c r="B47" s="3" t="s">
        <v>558</v>
      </c>
      <c r="C47" s="4" t="s">
        <v>1046</v>
      </c>
      <c r="D47" t="s">
        <v>1068</v>
      </c>
      <c r="E47" s="13" t="s">
        <v>1522</v>
      </c>
      <c r="F47">
        <f t="shared" ref="F47:F57" si="10">VLOOKUP($A47,data,5,FALSE)</f>
        <v>5</v>
      </c>
      <c r="G47" s="7">
        <f t="shared" ref="G47:G57" si="11">VLOOKUP($A47,data,6,FALSE)</f>
        <v>0</v>
      </c>
      <c r="H47" s="39">
        <f t="shared" ref="H47:H57" si="12">VLOOKUP($A47,data,7,FALSE)</f>
        <v>12236</v>
      </c>
      <c r="I47" s="7">
        <f t="shared" ref="I47:I57" si="13">VLOOKUP($A47,data,8,FALSE)</f>
        <v>0</v>
      </c>
      <c r="J47" s="7">
        <f t="shared" ref="J47:J57" si="14">VLOOKUP($A47,data,9,FALSE)</f>
        <v>-1002535</v>
      </c>
    </row>
    <row r="48" spans="1:10" ht="16" hidden="1" outlineLevel="2" x14ac:dyDescent="0.2">
      <c r="A48" s="5" t="s">
        <v>1081</v>
      </c>
      <c r="B48" s="3" t="s">
        <v>558</v>
      </c>
      <c r="C48" s="4" t="s">
        <v>1046</v>
      </c>
      <c r="D48" t="s">
        <v>1082</v>
      </c>
      <c r="E48" s="13" t="s">
        <v>1522</v>
      </c>
      <c r="F48">
        <f t="shared" si="10"/>
        <v>5</v>
      </c>
      <c r="G48" s="7">
        <f t="shared" si="11"/>
        <v>20369595</v>
      </c>
      <c r="H48" s="39">
        <f t="shared" si="12"/>
        <v>7811</v>
      </c>
      <c r="I48" s="7">
        <f t="shared" si="13"/>
        <v>2607.8088593009857</v>
      </c>
      <c r="J48" s="7">
        <f t="shared" si="14"/>
        <v>-1098852</v>
      </c>
    </row>
    <row r="49" spans="1:13" ht="16" hidden="1" outlineLevel="2" x14ac:dyDescent="0.2">
      <c r="A49" s="5" t="s">
        <v>1083</v>
      </c>
      <c r="B49" s="3" t="s">
        <v>558</v>
      </c>
      <c r="C49" s="4" t="s">
        <v>1046</v>
      </c>
      <c r="D49" t="s">
        <v>1084</v>
      </c>
      <c r="E49" s="13" t="s">
        <v>1522</v>
      </c>
      <c r="F49">
        <f t="shared" si="10"/>
        <v>3</v>
      </c>
      <c r="G49" s="7">
        <f t="shared" si="11"/>
        <v>53954457</v>
      </c>
      <c r="H49" s="39">
        <f t="shared" si="12"/>
        <v>9090</v>
      </c>
      <c r="I49" s="7">
        <f t="shared" si="13"/>
        <v>5935.583828382838</v>
      </c>
      <c r="J49" s="7">
        <f t="shared" si="14"/>
        <v>-2262354</v>
      </c>
    </row>
    <row r="50" spans="1:13" ht="16" hidden="1" outlineLevel="2" x14ac:dyDescent="0.2">
      <c r="A50" s="5" t="s">
        <v>1089</v>
      </c>
      <c r="B50" s="3" t="s">
        <v>558</v>
      </c>
      <c r="C50" s="4" t="s">
        <v>1046</v>
      </c>
      <c r="D50" t="s">
        <v>1090</v>
      </c>
      <c r="E50" s="13" t="s">
        <v>1522</v>
      </c>
      <c r="F50">
        <f t="shared" si="10"/>
        <v>5</v>
      </c>
      <c r="G50" s="7">
        <f t="shared" si="11"/>
        <v>0</v>
      </c>
      <c r="H50" s="39">
        <f t="shared" si="12"/>
        <v>4100</v>
      </c>
      <c r="I50" s="7">
        <f t="shared" si="13"/>
        <v>0</v>
      </c>
      <c r="J50" s="7">
        <f t="shared" si="14"/>
        <v>-996632</v>
      </c>
    </row>
    <row r="51" spans="1:13" ht="16" hidden="1" outlineLevel="2" x14ac:dyDescent="0.2">
      <c r="A51" s="5" t="s">
        <v>1121</v>
      </c>
      <c r="B51" s="3" t="s">
        <v>558</v>
      </c>
      <c r="C51" s="4" t="s">
        <v>1046</v>
      </c>
      <c r="D51" t="s">
        <v>1122</v>
      </c>
      <c r="E51" s="13" t="s">
        <v>1522</v>
      </c>
      <c r="F51">
        <f t="shared" si="10"/>
        <v>5</v>
      </c>
      <c r="G51" s="7">
        <f t="shared" si="11"/>
        <v>0</v>
      </c>
      <c r="H51" s="39">
        <f t="shared" si="12"/>
        <v>3464</v>
      </c>
      <c r="I51" s="7">
        <f t="shared" si="13"/>
        <v>0</v>
      </c>
      <c r="J51" s="7">
        <f t="shared" si="14"/>
        <v>-165245</v>
      </c>
    </row>
    <row r="52" spans="1:13" ht="16" hidden="1" outlineLevel="2" x14ac:dyDescent="0.2">
      <c r="A52" s="5" t="s">
        <v>1123</v>
      </c>
      <c r="B52" s="3" t="s">
        <v>558</v>
      </c>
      <c r="C52" s="4" t="s">
        <v>1046</v>
      </c>
      <c r="D52" t="s">
        <v>1124</v>
      </c>
      <c r="E52" s="13" t="s">
        <v>1522</v>
      </c>
      <c r="F52">
        <f t="shared" si="10"/>
        <v>5</v>
      </c>
      <c r="G52" s="7">
        <f t="shared" si="11"/>
        <v>0</v>
      </c>
      <c r="H52" s="39">
        <f t="shared" si="12"/>
        <v>2790</v>
      </c>
      <c r="I52" s="7">
        <f t="shared" si="13"/>
        <v>0</v>
      </c>
      <c r="J52" s="7">
        <f t="shared" si="14"/>
        <v>-208998</v>
      </c>
    </row>
    <row r="53" spans="1:13" ht="16" hidden="1" outlineLevel="2" x14ac:dyDescent="0.2">
      <c r="A53" s="5" t="s">
        <v>1125</v>
      </c>
      <c r="B53" s="3" t="s">
        <v>558</v>
      </c>
      <c r="C53" s="4" t="s">
        <v>1046</v>
      </c>
      <c r="D53" t="s">
        <v>1126</v>
      </c>
      <c r="E53" s="13" t="s">
        <v>1522</v>
      </c>
      <c r="F53">
        <f t="shared" si="10"/>
        <v>6</v>
      </c>
      <c r="G53" s="7">
        <f t="shared" si="11"/>
        <v>141879</v>
      </c>
      <c r="H53" s="39">
        <f t="shared" si="12"/>
        <v>2043</v>
      </c>
      <c r="I53" s="7">
        <f t="shared" si="13"/>
        <v>69.44640234948605</v>
      </c>
      <c r="J53" s="7">
        <f t="shared" si="14"/>
        <v>-135579</v>
      </c>
    </row>
    <row r="54" spans="1:13" ht="16" hidden="1" outlineLevel="2" x14ac:dyDescent="0.2">
      <c r="A54" s="5" t="s">
        <v>1127</v>
      </c>
      <c r="B54" s="3" t="s">
        <v>558</v>
      </c>
      <c r="C54" s="4" t="s">
        <v>1046</v>
      </c>
      <c r="D54" t="s">
        <v>1128</v>
      </c>
      <c r="E54" s="13" t="s">
        <v>1522</v>
      </c>
      <c r="F54">
        <f t="shared" si="10"/>
        <v>6</v>
      </c>
      <c r="G54" s="7">
        <f t="shared" si="11"/>
        <v>1489662</v>
      </c>
      <c r="H54" s="39">
        <f t="shared" si="12"/>
        <v>3215</v>
      </c>
      <c r="I54" s="7">
        <f t="shared" si="13"/>
        <v>463.34743390357698</v>
      </c>
      <c r="J54" s="7">
        <f t="shared" si="14"/>
        <v>-143326</v>
      </c>
    </row>
    <row r="55" spans="1:13" ht="16" hidden="1" outlineLevel="2" x14ac:dyDescent="0.2">
      <c r="A55" s="5" t="s">
        <v>1129</v>
      </c>
      <c r="B55" s="3" t="s">
        <v>558</v>
      </c>
      <c r="C55" s="4" t="s">
        <v>1046</v>
      </c>
      <c r="D55" t="s">
        <v>1130</v>
      </c>
      <c r="E55" s="13" t="s">
        <v>1522</v>
      </c>
      <c r="F55">
        <f t="shared" si="10"/>
        <v>5</v>
      </c>
      <c r="G55" s="7">
        <f t="shared" si="11"/>
        <v>0</v>
      </c>
      <c r="H55" s="39">
        <f t="shared" si="12"/>
        <v>5365</v>
      </c>
      <c r="I55" s="7">
        <f t="shared" si="13"/>
        <v>0</v>
      </c>
      <c r="J55" s="7">
        <f t="shared" si="14"/>
        <v>-245437</v>
      </c>
    </row>
    <row r="56" spans="1:13" ht="16" hidden="1" outlineLevel="2" x14ac:dyDescent="0.2">
      <c r="A56" s="5" t="s">
        <v>1133</v>
      </c>
      <c r="B56" s="3" t="s">
        <v>558</v>
      </c>
      <c r="C56" s="4" t="s">
        <v>1046</v>
      </c>
      <c r="D56" t="s">
        <v>1134</v>
      </c>
      <c r="E56" s="13" t="s">
        <v>1522</v>
      </c>
      <c r="F56">
        <f t="shared" si="10"/>
        <v>3</v>
      </c>
      <c r="G56" s="7">
        <f t="shared" si="11"/>
        <v>144855050</v>
      </c>
      <c r="H56" s="39">
        <f t="shared" si="12"/>
        <v>19328</v>
      </c>
      <c r="I56" s="7">
        <f t="shared" si="13"/>
        <v>7494.5700538079473</v>
      </c>
      <c r="J56" s="7">
        <f t="shared" si="14"/>
        <v>-4625370</v>
      </c>
    </row>
    <row r="57" spans="1:13" ht="16" hidden="1" outlineLevel="2" x14ac:dyDescent="0.2">
      <c r="A57" s="5" t="s">
        <v>1135</v>
      </c>
      <c r="B57" s="3" t="s">
        <v>558</v>
      </c>
      <c r="C57" s="4" t="s">
        <v>1046</v>
      </c>
      <c r="D57" t="s">
        <v>1136</v>
      </c>
      <c r="E57" s="13" t="s">
        <v>1522</v>
      </c>
      <c r="F57">
        <f t="shared" si="10"/>
        <v>3</v>
      </c>
      <c r="G57" s="7">
        <f t="shared" si="11"/>
        <v>61029961</v>
      </c>
      <c r="H57" s="39">
        <f t="shared" si="12"/>
        <v>7683</v>
      </c>
      <c r="I57" s="7">
        <f t="shared" si="13"/>
        <v>7943.5065729532735</v>
      </c>
      <c r="J57" s="7">
        <f t="shared" si="14"/>
        <v>-1820705</v>
      </c>
    </row>
    <row r="58" spans="1:13" ht="16" outlineLevel="1" collapsed="1" x14ac:dyDescent="0.2">
      <c r="A58" s="5"/>
      <c r="B58" s="3"/>
      <c r="E58" s="22" t="s">
        <v>1615</v>
      </c>
      <c r="G58" s="7">
        <f>SUBTOTAL(9,G47:G57)</f>
        <v>281840604</v>
      </c>
      <c r="H58" s="39">
        <f>SUBTOTAL(9,H47:H57)</f>
        <v>77125</v>
      </c>
      <c r="J58" s="7">
        <f>SUBTOTAL(9,J47:J57)</f>
        <v>-12705033</v>
      </c>
    </row>
    <row r="59" spans="1:13" ht="16" hidden="1" outlineLevel="2" x14ac:dyDescent="0.2">
      <c r="A59" s="5" t="s">
        <v>1047</v>
      </c>
      <c r="B59" s="3" t="s">
        <v>558</v>
      </c>
      <c r="C59" s="4" t="s">
        <v>1046</v>
      </c>
      <c r="D59" t="s">
        <v>1048</v>
      </c>
      <c r="E59" s="13" t="s">
        <v>1519</v>
      </c>
      <c r="F59">
        <f t="shared" ref="F59:F74" si="15">VLOOKUP($A59,data,5,FALSE)</f>
        <v>0</v>
      </c>
      <c r="G59" s="7">
        <f t="shared" ref="G59:G74" si="16">VLOOKUP($A59,data,6,FALSE)</f>
        <v>0</v>
      </c>
      <c r="H59" s="39">
        <f t="shared" ref="H59:H74" si="17">VLOOKUP($A59,data,7,FALSE)</f>
        <v>0</v>
      </c>
      <c r="I59" s="7">
        <f t="shared" ref="I59:I74" si="18">VLOOKUP($A59,data,8,FALSE)</f>
        <v>0</v>
      </c>
      <c r="J59" s="7">
        <f t="shared" ref="J59:J74" si="19">VLOOKUP($A59,data,9,FALSE)</f>
        <v>0</v>
      </c>
    </row>
    <row r="60" spans="1:13" s="4" customFormat="1" ht="16" hidden="1" outlineLevel="2" x14ac:dyDescent="0.2">
      <c r="A60" s="5" t="s">
        <v>1049</v>
      </c>
      <c r="B60" s="3" t="s">
        <v>558</v>
      </c>
      <c r="C60" s="4" t="s">
        <v>1046</v>
      </c>
      <c r="D60" t="s">
        <v>1050</v>
      </c>
      <c r="E60" s="13" t="s">
        <v>1519</v>
      </c>
      <c r="F60">
        <f t="shared" si="15"/>
        <v>5</v>
      </c>
      <c r="G60" s="7">
        <f t="shared" si="16"/>
        <v>3934445</v>
      </c>
      <c r="H60" s="39">
        <f t="shared" si="17"/>
        <v>3705</v>
      </c>
      <c r="I60" s="7">
        <f t="shared" si="18"/>
        <v>1061.9284750337381</v>
      </c>
      <c r="J60" s="7">
        <f t="shared" si="19"/>
        <v>-427709</v>
      </c>
      <c r="K60"/>
      <c r="L60"/>
      <c r="M60"/>
    </row>
    <row r="61" spans="1:13" s="4" customFormat="1" ht="16" hidden="1" outlineLevel="2" x14ac:dyDescent="0.2">
      <c r="A61" s="5" t="s">
        <v>1051</v>
      </c>
      <c r="B61" s="3" t="s">
        <v>558</v>
      </c>
      <c r="C61" s="4" t="s">
        <v>1046</v>
      </c>
      <c r="D61" t="s">
        <v>1052</v>
      </c>
      <c r="E61" s="13" t="s">
        <v>1519</v>
      </c>
      <c r="F61">
        <f t="shared" si="15"/>
        <v>5</v>
      </c>
      <c r="G61" s="7">
        <f t="shared" si="16"/>
        <v>6903963</v>
      </c>
      <c r="H61" s="39">
        <f t="shared" si="17"/>
        <v>4606</v>
      </c>
      <c r="I61" s="7">
        <f t="shared" si="18"/>
        <v>1498.9064264003473</v>
      </c>
      <c r="J61" s="7">
        <f t="shared" si="19"/>
        <v>-484337</v>
      </c>
      <c r="K61"/>
      <c r="L61"/>
      <c r="M61"/>
    </row>
    <row r="62" spans="1:13" ht="16" hidden="1" outlineLevel="2" x14ac:dyDescent="0.2">
      <c r="A62" s="5" t="s">
        <v>1053</v>
      </c>
      <c r="B62" s="3" t="s">
        <v>558</v>
      </c>
      <c r="C62" s="4" t="s">
        <v>1046</v>
      </c>
      <c r="D62" t="s">
        <v>1054</v>
      </c>
      <c r="E62" s="13" t="s">
        <v>1519</v>
      </c>
      <c r="F62">
        <f t="shared" si="15"/>
        <v>5</v>
      </c>
      <c r="G62" s="7">
        <f t="shared" si="16"/>
        <v>2838109</v>
      </c>
      <c r="H62" s="39">
        <f t="shared" si="17"/>
        <v>5622</v>
      </c>
      <c r="I62" s="7">
        <f t="shared" si="18"/>
        <v>504.82194948416935</v>
      </c>
      <c r="J62" s="7">
        <f t="shared" si="19"/>
        <v>-621206</v>
      </c>
    </row>
    <row r="63" spans="1:13" ht="16" hidden="1" outlineLevel="2" x14ac:dyDescent="0.2">
      <c r="A63" s="5" t="s">
        <v>1059</v>
      </c>
      <c r="B63" s="3" t="s">
        <v>558</v>
      </c>
      <c r="C63" s="4" t="s">
        <v>1046</v>
      </c>
      <c r="D63" t="s">
        <v>1060</v>
      </c>
      <c r="E63" s="13" t="s">
        <v>1519</v>
      </c>
      <c r="F63">
        <f t="shared" si="15"/>
        <v>5</v>
      </c>
      <c r="G63" s="7">
        <f t="shared" si="16"/>
        <v>11244589</v>
      </c>
      <c r="H63" s="39">
        <f t="shared" si="17"/>
        <v>3794</v>
      </c>
      <c r="I63" s="7">
        <f t="shared" si="18"/>
        <v>2963.7820242488137</v>
      </c>
      <c r="J63" s="7">
        <f t="shared" si="19"/>
        <v>-452442</v>
      </c>
    </row>
    <row r="64" spans="1:13" ht="16" hidden="1" outlineLevel="2" x14ac:dyDescent="0.2">
      <c r="A64" s="5" t="s">
        <v>1061</v>
      </c>
      <c r="B64" s="3" t="s">
        <v>558</v>
      </c>
      <c r="C64" s="4" t="s">
        <v>1046</v>
      </c>
      <c r="D64" t="s">
        <v>1062</v>
      </c>
      <c r="E64" s="13" t="s">
        <v>1519</v>
      </c>
      <c r="F64">
        <f t="shared" si="15"/>
        <v>0</v>
      </c>
      <c r="G64" s="7">
        <f t="shared" si="16"/>
        <v>0</v>
      </c>
      <c r="H64" s="39">
        <f t="shared" si="17"/>
        <v>0</v>
      </c>
      <c r="I64" s="7">
        <f t="shared" si="18"/>
        <v>0</v>
      </c>
      <c r="J64" s="7">
        <f t="shared" si="19"/>
        <v>0</v>
      </c>
    </row>
    <row r="65" spans="1:10" ht="16" hidden="1" outlineLevel="2" x14ac:dyDescent="0.2">
      <c r="A65" s="5" t="s">
        <v>1067</v>
      </c>
      <c r="B65" s="3" t="s">
        <v>558</v>
      </c>
      <c r="C65" s="4" t="s">
        <v>1046</v>
      </c>
      <c r="D65" t="s">
        <v>1068</v>
      </c>
      <c r="E65" s="13" t="s">
        <v>1519</v>
      </c>
      <c r="F65">
        <f t="shared" si="15"/>
        <v>5</v>
      </c>
      <c r="G65" s="7">
        <f t="shared" si="16"/>
        <v>0</v>
      </c>
      <c r="H65" s="39">
        <f t="shared" si="17"/>
        <v>12236</v>
      </c>
      <c r="I65" s="7">
        <f t="shared" si="18"/>
        <v>0</v>
      </c>
      <c r="J65" s="7">
        <f t="shared" si="19"/>
        <v>-1002535</v>
      </c>
    </row>
    <row r="66" spans="1:10" ht="16" hidden="1" outlineLevel="2" x14ac:dyDescent="0.2">
      <c r="A66" s="5" t="s">
        <v>1117</v>
      </c>
      <c r="B66" s="3" t="s">
        <v>558</v>
      </c>
      <c r="C66" s="4" t="s">
        <v>1046</v>
      </c>
      <c r="D66" t="s">
        <v>1118</v>
      </c>
      <c r="E66" s="13" t="s">
        <v>1519</v>
      </c>
      <c r="F66">
        <f t="shared" si="15"/>
        <v>5</v>
      </c>
      <c r="G66" s="7">
        <f t="shared" si="16"/>
        <v>25157396</v>
      </c>
      <c r="H66" s="39">
        <f t="shared" si="17"/>
        <v>5893</v>
      </c>
      <c r="I66" s="7">
        <f t="shared" si="18"/>
        <v>4269.0303750212115</v>
      </c>
      <c r="J66" s="7">
        <f t="shared" si="19"/>
        <v>-837327</v>
      </c>
    </row>
    <row r="67" spans="1:10" ht="16" hidden="1" outlineLevel="2" x14ac:dyDescent="0.2">
      <c r="A67" s="5" t="s">
        <v>1119</v>
      </c>
      <c r="B67" s="3" t="s">
        <v>558</v>
      </c>
      <c r="C67" s="4" t="s">
        <v>1046</v>
      </c>
      <c r="D67" t="s">
        <v>1120</v>
      </c>
      <c r="E67" s="13" t="s">
        <v>1519</v>
      </c>
      <c r="F67">
        <f t="shared" si="15"/>
        <v>5</v>
      </c>
      <c r="G67" s="7">
        <f t="shared" si="16"/>
        <v>2821647</v>
      </c>
      <c r="H67" s="39">
        <f t="shared" si="17"/>
        <v>2743</v>
      </c>
      <c r="I67" s="7">
        <f t="shared" si="18"/>
        <v>1028.6718920889537</v>
      </c>
      <c r="J67" s="7">
        <f t="shared" si="19"/>
        <v>-264273</v>
      </c>
    </row>
    <row r="68" spans="1:10" ht="16" hidden="1" outlineLevel="2" x14ac:dyDescent="0.2">
      <c r="A68" s="5" t="s">
        <v>1121</v>
      </c>
      <c r="B68" s="3" t="s">
        <v>558</v>
      </c>
      <c r="C68" s="4" t="s">
        <v>1046</v>
      </c>
      <c r="D68" t="s">
        <v>1122</v>
      </c>
      <c r="E68" s="13" t="s">
        <v>1519</v>
      </c>
      <c r="F68">
        <f t="shared" si="15"/>
        <v>5</v>
      </c>
      <c r="G68" s="7">
        <f t="shared" si="16"/>
        <v>0</v>
      </c>
      <c r="H68" s="39">
        <f t="shared" si="17"/>
        <v>3464</v>
      </c>
      <c r="I68" s="7">
        <f t="shared" si="18"/>
        <v>0</v>
      </c>
      <c r="J68" s="7">
        <f t="shared" si="19"/>
        <v>-165245</v>
      </c>
    </row>
    <row r="69" spans="1:10" ht="16" hidden="1" outlineLevel="2" x14ac:dyDescent="0.2">
      <c r="A69" s="5" t="s">
        <v>1123</v>
      </c>
      <c r="B69" s="3" t="s">
        <v>558</v>
      </c>
      <c r="C69" s="4" t="s">
        <v>1046</v>
      </c>
      <c r="D69" t="s">
        <v>1124</v>
      </c>
      <c r="E69" s="13" t="s">
        <v>1519</v>
      </c>
      <c r="F69">
        <f t="shared" si="15"/>
        <v>5</v>
      </c>
      <c r="G69" s="7">
        <f t="shared" si="16"/>
        <v>0</v>
      </c>
      <c r="H69" s="39">
        <f t="shared" si="17"/>
        <v>2790</v>
      </c>
      <c r="I69" s="7">
        <f t="shared" si="18"/>
        <v>0</v>
      </c>
      <c r="J69" s="7">
        <f t="shared" si="19"/>
        <v>-208998</v>
      </c>
    </row>
    <row r="70" spans="1:10" ht="16" hidden="1" outlineLevel="2" x14ac:dyDescent="0.2">
      <c r="A70" s="5" t="s">
        <v>1125</v>
      </c>
      <c r="B70" s="3" t="s">
        <v>558</v>
      </c>
      <c r="C70" s="4" t="s">
        <v>1046</v>
      </c>
      <c r="D70" t="s">
        <v>1126</v>
      </c>
      <c r="E70" s="13" t="s">
        <v>1519</v>
      </c>
      <c r="F70">
        <f t="shared" si="15"/>
        <v>6</v>
      </c>
      <c r="G70" s="7">
        <f t="shared" si="16"/>
        <v>141879</v>
      </c>
      <c r="H70" s="39">
        <f t="shared" si="17"/>
        <v>2043</v>
      </c>
      <c r="I70" s="7">
        <f t="shared" si="18"/>
        <v>69.44640234948605</v>
      </c>
      <c r="J70" s="7">
        <f t="shared" si="19"/>
        <v>-135579</v>
      </c>
    </row>
    <row r="71" spans="1:10" ht="16" hidden="1" outlineLevel="2" x14ac:dyDescent="0.2">
      <c r="A71" s="5" t="s">
        <v>1129</v>
      </c>
      <c r="B71" s="3" t="s">
        <v>558</v>
      </c>
      <c r="C71" s="4" t="s">
        <v>1046</v>
      </c>
      <c r="D71" t="s">
        <v>1130</v>
      </c>
      <c r="E71" s="13" t="s">
        <v>1519</v>
      </c>
      <c r="F71">
        <f t="shared" si="15"/>
        <v>5</v>
      </c>
      <c r="G71" s="7">
        <f t="shared" si="16"/>
        <v>0</v>
      </c>
      <c r="H71" s="39">
        <f t="shared" si="17"/>
        <v>5365</v>
      </c>
      <c r="I71" s="7">
        <f t="shared" si="18"/>
        <v>0</v>
      </c>
      <c r="J71" s="7">
        <f t="shared" si="19"/>
        <v>-245437</v>
      </c>
    </row>
    <row r="72" spans="1:10" ht="16" hidden="1" outlineLevel="2" x14ac:dyDescent="0.2">
      <c r="A72" s="5" t="s">
        <v>1131</v>
      </c>
      <c r="B72" s="3" t="s">
        <v>558</v>
      </c>
      <c r="C72" s="4" t="s">
        <v>1046</v>
      </c>
      <c r="D72" t="s">
        <v>1132</v>
      </c>
      <c r="E72" s="13" t="s">
        <v>1519</v>
      </c>
      <c r="F72">
        <f t="shared" si="15"/>
        <v>6</v>
      </c>
      <c r="G72" s="7">
        <f t="shared" si="16"/>
        <v>0</v>
      </c>
      <c r="H72" s="39">
        <f t="shared" si="17"/>
        <v>3879</v>
      </c>
      <c r="I72" s="7">
        <f t="shared" si="18"/>
        <v>0</v>
      </c>
      <c r="J72" s="7">
        <f t="shared" si="19"/>
        <v>-215347</v>
      </c>
    </row>
    <row r="73" spans="1:10" ht="16" hidden="1" outlineLevel="2" x14ac:dyDescent="0.2">
      <c r="A73" s="5" t="s">
        <v>1133</v>
      </c>
      <c r="B73" s="3" t="s">
        <v>558</v>
      </c>
      <c r="C73" s="4" t="s">
        <v>1046</v>
      </c>
      <c r="D73" t="s">
        <v>1134</v>
      </c>
      <c r="E73" s="13" t="s">
        <v>1519</v>
      </c>
      <c r="F73">
        <f t="shared" si="15"/>
        <v>3</v>
      </c>
      <c r="G73" s="7">
        <f t="shared" si="16"/>
        <v>144855050</v>
      </c>
      <c r="H73" s="39">
        <f t="shared" si="17"/>
        <v>19328</v>
      </c>
      <c r="I73" s="7">
        <f t="shared" si="18"/>
        <v>7494.5700538079473</v>
      </c>
      <c r="J73" s="7">
        <f t="shared" si="19"/>
        <v>-4625370</v>
      </c>
    </row>
    <row r="74" spans="1:10" ht="16" hidden="1" outlineLevel="2" x14ac:dyDescent="0.2">
      <c r="A74" s="5" t="s">
        <v>1137</v>
      </c>
      <c r="B74" s="3" t="s">
        <v>558</v>
      </c>
      <c r="C74" s="4" t="s">
        <v>1046</v>
      </c>
      <c r="D74" t="s">
        <v>1138</v>
      </c>
      <c r="E74" s="13" t="s">
        <v>1519</v>
      </c>
      <c r="F74">
        <f t="shared" si="15"/>
        <v>6</v>
      </c>
      <c r="G74" s="7">
        <f t="shared" si="16"/>
        <v>0</v>
      </c>
      <c r="H74" s="39">
        <f t="shared" si="17"/>
        <v>47</v>
      </c>
      <c r="I74" s="7">
        <f t="shared" si="18"/>
        <v>0</v>
      </c>
      <c r="J74" s="7">
        <f t="shared" si="19"/>
        <v>-1719</v>
      </c>
    </row>
    <row r="75" spans="1:10" ht="16" outlineLevel="1" collapsed="1" x14ac:dyDescent="0.2">
      <c r="A75" s="5"/>
      <c r="B75" s="3"/>
      <c r="E75" s="22" t="s">
        <v>1616</v>
      </c>
      <c r="G75" s="7">
        <f>SUBTOTAL(9,G59:G74)</f>
        <v>197897078</v>
      </c>
      <c r="H75" s="39">
        <f>SUBTOTAL(9,H59:H74)</f>
        <v>75515</v>
      </c>
      <c r="J75" s="7">
        <f>SUBTOTAL(9,J59:J74)</f>
        <v>-9687524</v>
      </c>
    </row>
    <row r="76" spans="1:10" ht="16" hidden="1" outlineLevel="2" x14ac:dyDescent="0.2">
      <c r="A76" s="5" t="s">
        <v>560</v>
      </c>
      <c r="B76" s="3" t="s">
        <v>558</v>
      </c>
      <c r="C76" s="4" t="s">
        <v>559</v>
      </c>
      <c r="D76" t="s">
        <v>561</v>
      </c>
      <c r="E76" s="13" t="s">
        <v>1512</v>
      </c>
      <c r="F76">
        <f t="shared" ref="F76:F92" si="20">VLOOKUP($A76,data,5,FALSE)</f>
        <v>5</v>
      </c>
      <c r="G76" s="7">
        <f t="shared" ref="G76:G92" si="21">VLOOKUP($A76,data,6,FALSE)</f>
        <v>10457103</v>
      </c>
      <c r="H76" s="39">
        <f t="shared" ref="H76:H92" si="22">VLOOKUP($A76,data,7,FALSE)</f>
        <v>3175</v>
      </c>
      <c r="I76" s="7">
        <f t="shared" ref="I76:I92" si="23">VLOOKUP($A76,data,8,FALSE)</f>
        <v>3293.575748031496</v>
      </c>
      <c r="J76" s="7">
        <f t="shared" ref="J76:J92" si="24">VLOOKUP($A76,data,9,FALSE)</f>
        <v>-812168</v>
      </c>
    </row>
    <row r="77" spans="1:10" ht="16" hidden="1" outlineLevel="2" x14ac:dyDescent="0.2">
      <c r="A77" s="5" t="s">
        <v>650</v>
      </c>
      <c r="B77" s="3" t="s">
        <v>558</v>
      </c>
      <c r="C77" s="4" t="s">
        <v>559</v>
      </c>
      <c r="D77" t="s">
        <v>651</v>
      </c>
      <c r="E77" s="13" t="s">
        <v>1512</v>
      </c>
      <c r="F77">
        <f t="shared" si="20"/>
        <v>6</v>
      </c>
      <c r="G77" s="7">
        <f t="shared" si="21"/>
        <v>948637</v>
      </c>
      <c r="H77" s="39">
        <f t="shared" si="22"/>
        <v>2538</v>
      </c>
      <c r="I77" s="7">
        <f t="shared" si="23"/>
        <v>373.77344365642239</v>
      </c>
      <c r="J77" s="7">
        <f t="shared" si="24"/>
        <v>-111998</v>
      </c>
    </row>
    <row r="78" spans="1:10" ht="16" hidden="1" outlineLevel="2" x14ac:dyDescent="0.2">
      <c r="A78" s="5" t="s">
        <v>652</v>
      </c>
      <c r="B78" s="3" t="s">
        <v>558</v>
      </c>
      <c r="C78" s="4" t="s">
        <v>559</v>
      </c>
      <c r="D78" t="s">
        <v>653</v>
      </c>
      <c r="E78" s="13" t="s">
        <v>1512</v>
      </c>
      <c r="F78">
        <f t="shared" si="20"/>
        <v>6</v>
      </c>
      <c r="G78" s="7">
        <f t="shared" si="21"/>
        <v>7969015</v>
      </c>
      <c r="H78" s="39">
        <f t="shared" si="22"/>
        <v>6628</v>
      </c>
      <c r="I78" s="7">
        <f t="shared" si="23"/>
        <v>1202.3257392878697</v>
      </c>
      <c r="J78" s="7">
        <f t="shared" si="24"/>
        <v>-222165</v>
      </c>
    </row>
    <row r="79" spans="1:10" ht="16" hidden="1" outlineLevel="2" x14ac:dyDescent="0.2">
      <c r="A79" s="5" t="s">
        <v>654</v>
      </c>
      <c r="B79" s="3" t="s">
        <v>558</v>
      </c>
      <c r="C79" s="4" t="s">
        <v>559</v>
      </c>
      <c r="D79" t="s">
        <v>655</v>
      </c>
      <c r="E79" s="13" t="s">
        <v>1512</v>
      </c>
      <c r="F79">
        <f t="shared" si="20"/>
        <v>6</v>
      </c>
      <c r="G79" s="7">
        <f t="shared" si="21"/>
        <v>0</v>
      </c>
      <c r="H79" s="39">
        <f t="shared" si="22"/>
        <v>1971</v>
      </c>
      <c r="I79" s="7">
        <f t="shared" si="23"/>
        <v>0</v>
      </c>
      <c r="J79" s="7">
        <f t="shared" si="24"/>
        <v>-105363</v>
      </c>
    </row>
    <row r="80" spans="1:10" ht="16" hidden="1" outlineLevel="2" x14ac:dyDescent="0.2">
      <c r="A80" s="5" t="s">
        <v>656</v>
      </c>
      <c r="B80" s="3" t="s">
        <v>558</v>
      </c>
      <c r="C80" s="4" t="s">
        <v>559</v>
      </c>
      <c r="D80" t="s">
        <v>657</v>
      </c>
      <c r="E80" s="13" t="s">
        <v>1512</v>
      </c>
      <c r="F80">
        <f t="shared" si="20"/>
        <v>6</v>
      </c>
      <c r="G80" s="7">
        <f t="shared" si="21"/>
        <v>7425659</v>
      </c>
      <c r="H80" s="39">
        <f t="shared" si="22"/>
        <v>4990</v>
      </c>
      <c r="I80" s="7">
        <f t="shared" si="23"/>
        <v>1488.1080160320641</v>
      </c>
      <c r="J80" s="7">
        <f t="shared" si="24"/>
        <v>-115110</v>
      </c>
    </row>
    <row r="81" spans="1:10" ht="16" hidden="1" outlineLevel="2" x14ac:dyDescent="0.2">
      <c r="A81" s="5" t="s">
        <v>658</v>
      </c>
      <c r="B81" s="3" t="s">
        <v>558</v>
      </c>
      <c r="C81" s="4" t="s">
        <v>559</v>
      </c>
      <c r="D81" t="s">
        <v>659</v>
      </c>
      <c r="E81" s="13" t="s">
        <v>1512</v>
      </c>
      <c r="F81">
        <f t="shared" si="20"/>
        <v>6</v>
      </c>
      <c r="G81" s="7">
        <f t="shared" si="21"/>
        <v>0</v>
      </c>
      <c r="H81" s="39">
        <f t="shared" si="22"/>
        <v>1492</v>
      </c>
      <c r="I81" s="7">
        <f t="shared" si="23"/>
        <v>0</v>
      </c>
      <c r="J81" s="7">
        <f t="shared" si="24"/>
        <v>-88676</v>
      </c>
    </row>
    <row r="82" spans="1:10" ht="16" hidden="1" outlineLevel="2" x14ac:dyDescent="0.2">
      <c r="A82" s="5" t="s">
        <v>660</v>
      </c>
      <c r="B82" s="3" t="s">
        <v>558</v>
      </c>
      <c r="C82" s="4" t="s">
        <v>559</v>
      </c>
      <c r="D82" t="s">
        <v>661</v>
      </c>
      <c r="E82" s="13" t="s">
        <v>1512</v>
      </c>
      <c r="F82">
        <f t="shared" si="20"/>
        <v>6</v>
      </c>
      <c r="G82" s="7">
        <f t="shared" si="21"/>
        <v>601809</v>
      </c>
      <c r="H82" s="39">
        <f t="shared" si="22"/>
        <v>3208</v>
      </c>
      <c r="I82" s="7">
        <f t="shared" si="23"/>
        <v>187.59632169576059</v>
      </c>
      <c r="J82" s="7">
        <f t="shared" si="24"/>
        <v>-189442</v>
      </c>
    </row>
    <row r="83" spans="1:10" ht="16" hidden="1" outlineLevel="2" x14ac:dyDescent="0.2">
      <c r="A83" s="5" t="s">
        <v>662</v>
      </c>
      <c r="B83" s="3" t="s">
        <v>558</v>
      </c>
      <c r="C83" s="4" t="s">
        <v>559</v>
      </c>
      <c r="D83" t="s">
        <v>663</v>
      </c>
      <c r="E83" s="13" t="s">
        <v>1512</v>
      </c>
      <c r="F83">
        <f t="shared" si="20"/>
        <v>6</v>
      </c>
      <c r="G83" s="7">
        <f t="shared" si="21"/>
        <v>13239023</v>
      </c>
      <c r="H83" s="39">
        <f t="shared" si="22"/>
        <v>5208</v>
      </c>
      <c r="I83" s="7">
        <f t="shared" si="23"/>
        <v>2542.0551075268818</v>
      </c>
      <c r="J83" s="7">
        <f t="shared" si="24"/>
        <v>-595443</v>
      </c>
    </row>
    <row r="84" spans="1:10" ht="16" hidden="1" outlineLevel="2" x14ac:dyDescent="0.2">
      <c r="A84" s="5" t="s">
        <v>666</v>
      </c>
      <c r="B84" s="3" t="s">
        <v>558</v>
      </c>
      <c r="C84" s="4" t="s">
        <v>559</v>
      </c>
      <c r="D84" t="s">
        <v>667</v>
      </c>
      <c r="E84" s="13" t="s">
        <v>1512</v>
      </c>
      <c r="F84">
        <f t="shared" si="20"/>
        <v>0</v>
      </c>
      <c r="G84" s="7">
        <f t="shared" si="21"/>
        <v>0</v>
      </c>
      <c r="H84" s="39">
        <f t="shared" si="22"/>
        <v>0</v>
      </c>
      <c r="I84" s="7">
        <f t="shared" si="23"/>
        <v>0</v>
      </c>
      <c r="J84" s="7">
        <f t="shared" si="24"/>
        <v>0</v>
      </c>
    </row>
    <row r="85" spans="1:10" ht="16" hidden="1" outlineLevel="2" x14ac:dyDescent="0.2">
      <c r="A85" s="5" t="s">
        <v>1101</v>
      </c>
      <c r="B85" s="3" t="s">
        <v>558</v>
      </c>
      <c r="C85" s="4" t="s">
        <v>1046</v>
      </c>
      <c r="D85" t="s">
        <v>1102</v>
      </c>
      <c r="E85" s="13" t="s">
        <v>1512</v>
      </c>
      <c r="F85">
        <f t="shared" si="20"/>
        <v>5</v>
      </c>
      <c r="G85" s="7">
        <f t="shared" si="21"/>
        <v>1527662</v>
      </c>
      <c r="H85" s="39">
        <f t="shared" si="22"/>
        <v>2004</v>
      </c>
      <c r="I85" s="7">
        <f t="shared" si="23"/>
        <v>762.30638722554886</v>
      </c>
      <c r="J85" s="7">
        <f t="shared" si="24"/>
        <v>-322487</v>
      </c>
    </row>
    <row r="86" spans="1:10" ht="16" hidden="1" outlineLevel="2" x14ac:dyDescent="0.2">
      <c r="A86" s="5" t="s">
        <v>1103</v>
      </c>
      <c r="B86" s="3" t="s">
        <v>558</v>
      </c>
      <c r="C86" s="4" t="s">
        <v>1046</v>
      </c>
      <c r="D86" t="s">
        <v>1104</v>
      </c>
      <c r="E86" s="13" t="s">
        <v>1512</v>
      </c>
      <c r="F86">
        <f t="shared" si="20"/>
        <v>6</v>
      </c>
      <c r="G86" s="7">
        <f t="shared" si="21"/>
        <v>0</v>
      </c>
      <c r="H86" s="39">
        <f t="shared" si="22"/>
        <v>1606</v>
      </c>
      <c r="I86" s="7">
        <f t="shared" si="23"/>
        <v>0</v>
      </c>
      <c r="J86" s="7">
        <f t="shared" si="24"/>
        <v>-68978</v>
      </c>
    </row>
    <row r="87" spans="1:10" ht="16" hidden="1" outlineLevel="2" x14ac:dyDescent="0.2">
      <c r="A87" s="5" t="s">
        <v>1105</v>
      </c>
      <c r="B87" s="3" t="s">
        <v>558</v>
      </c>
      <c r="C87" s="4" t="s">
        <v>1046</v>
      </c>
      <c r="D87" t="s">
        <v>1106</v>
      </c>
      <c r="E87" s="13" t="s">
        <v>1512</v>
      </c>
      <c r="F87">
        <f t="shared" si="20"/>
        <v>5</v>
      </c>
      <c r="G87" s="7">
        <f t="shared" si="21"/>
        <v>10754142</v>
      </c>
      <c r="H87" s="39">
        <f t="shared" si="22"/>
        <v>4525</v>
      </c>
      <c r="I87" s="7">
        <f t="shared" si="23"/>
        <v>2376.6059668508287</v>
      </c>
      <c r="J87" s="7">
        <f t="shared" si="24"/>
        <v>-841518</v>
      </c>
    </row>
    <row r="88" spans="1:10" ht="16" hidden="1" outlineLevel="2" x14ac:dyDescent="0.2">
      <c r="A88" s="5" t="s">
        <v>1107</v>
      </c>
      <c r="B88" s="3" t="s">
        <v>558</v>
      </c>
      <c r="C88" s="4" t="s">
        <v>1046</v>
      </c>
      <c r="D88" t="s">
        <v>1108</v>
      </c>
      <c r="E88" s="13" t="s">
        <v>1512</v>
      </c>
      <c r="F88">
        <f t="shared" si="20"/>
        <v>6</v>
      </c>
      <c r="G88" s="7">
        <f t="shared" si="21"/>
        <v>4470596</v>
      </c>
      <c r="H88" s="39">
        <f t="shared" si="22"/>
        <v>4866</v>
      </c>
      <c r="I88" s="7">
        <f t="shared" si="23"/>
        <v>918.74147143444304</v>
      </c>
      <c r="J88" s="7">
        <f t="shared" si="24"/>
        <v>-184685</v>
      </c>
    </row>
    <row r="89" spans="1:10" ht="16" hidden="1" outlineLevel="2" x14ac:dyDescent="0.2">
      <c r="A89" s="5" t="s">
        <v>1109</v>
      </c>
      <c r="B89" s="3" t="s">
        <v>558</v>
      </c>
      <c r="C89" s="4" t="s">
        <v>1046</v>
      </c>
      <c r="D89" t="s">
        <v>1110</v>
      </c>
      <c r="E89" s="13" t="s">
        <v>1512</v>
      </c>
      <c r="F89">
        <f t="shared" si="20"/>
        <v>6</v>
      </c>
      <c r="G89" s="7">
        <f t="shared" si="21"/>
        <v>5895041</v>
      </c>
      <c r="H89" s="39">
        <f t="shared" si="22"/>
        <v>7708</v>
      </c>
      <c r="I89" s="7">
        <f t="shared" si="23"/>
        <v>764.7951478982875</v>
      </c>
      <c r="J89" s="7">
        <f t="shared" si="24"/>
        <v>-370865</v>
      </c>
    </row>
    <row r="90" spans="1:10" ht="16" hidden="1" outlineLevel="2" x14ac:dyDescent="0.2">
      <c r="A90" s="5" t="s">
        <v>1111</v>
      </c>
      <c r="B90" s="3" t="s">
        <v>558</v>
      </c>
      <c r="C90" s="4" t="s">
        <v>1046</v>
      </c>
      <c r="D90" t="s">
        <v>1112</v>
      </c>
      <c r="E90" s="13" t="s">
        <v>1512</v>
      </c>
      <c r="F90">
        <f t="shared" si="20"/>
        <v>6</v>
      </c>
      <c r="G90" s="7">
        <f t="shared" si="21"/>
        <v>2257174</v>
      </c>
      <c r="H90" s="39">
        <f t="shared" si="22"/>
        <v>2902</v>
      </c>
      <c r="I90" s="7">
        <f t="shared" si="23"/>
        <v>777.79944865609923</v>
      </c>
      <c r="J90" s="7">
        <f t="shared" si="24"/>
        <v>-103395</v>
      </c>
    </row>
    <row r="91" spans="1:10" ht="16" hidden="1" outlineLevel="2" x14ac:dyDescent="0.2">
      <c r="A91" s="5" t="s">
        <v>1113</v>
      </c>
      <c r="B91" s="3" t="s">
        <v>558</v>
      </c>
      <c r="C91" s="4" t="s">
        <v>1046</v>
      </c>
      <c r="D91" t="s">
        <v>1114</v>
      </c>
      <c r="E91" s="13" t="s">
        <v>1512</v>
      </c>
      <c r="F91">
        <f t="shared" si="20"/>
        <v>6</v>
      </c>
      <c r="G91" s="7">
        <f t="shared" si="21"/>
        <v>2649521</v>
      </c>
      <c r="H91" s="39">
        <f t="shared" si="22"/>
        <v>5768</v>
      </c>
      <c r="I91" s="7">
        <f t="shared" si="23"/>
        <v>459.34830097087377</v>
      </c>
      <c r="J91" s="7">
        <f t="shared" si="24"/>
        <v>-227400</v>
      </c>
    </row>
    <row r="92" spans="1:10" ht="16" hidden="1" outlineLevel="2" x14ac:dyDescent="0.2">
      <c r="A92" s="5" t="s">
        <v>1115</v>
      </c>
      <c r="B92" s="3" t="s">
        <v>558</v>
      </c>
      <c r="C92" s="4" t="s">
        <v>1046</v>
      </c>
      <c r="D92" t="s">
        <v>1116</v>
      </c>
      <c r="E92" s="13" t="s">
        <v>1512</v>
      </c>
      <c r="F92">
        <f t="shared" si="20"/>
        <v>5</v>
      </c>
      <c r="G92" s="7">
        <f t="shared" si="21"/>
        <v>24326730</v>
      </c>
      <c r="H92" s="39">
        <f t="shared" si="22"/>
        <v>5902</v>
      </c>
      <c r="I92" s="7">
        <f t="shared" si="23"/>
        <v>4121.7773636055572</v>
      </c>
      <c r="J92" s="7">
        <f t="shared" si="24"/>
        <v>-810899</v>
      </c>
    </row>
    <row r="93" spans="1:10" ht="16" outlineLevel="1" collapsed="1" x14ac:dyDescent="0.2">
      <c r="A93" s="5"/>
      <c r="B93" s="3"/>
      <c r="E93" s="22" t="s">
        <v>1617</v>
      </c>
      <c r="G93" s="7">
        <f>SUBTOTAL(9,G76:G92)</f>
        <v>92522112</v>
      </c>
      <c r="H93" s="39">
        <f>SUBTOTAL(9,H76:H92)</f>
        <v>64491</v>
      </c>
      <c r="J93" s="7">
        <f>SUBTOTAL(9,J76:J92)</f>
        <v>-5170592</v>
      </c>
    </row>
    <row r="94" spans="1:10" ht="16" hidden="1" outlineLevel="2" x14ac:dyDescent="0.2">
      <c r="A94" s="5" t="s">
        <v>562</v>
      </c>
      <c r="B94" s="3" t="s">
        <v>558</v>
      </c>
      <c r="C94" s="4" t="s">
        <v>559</v>
      </c>
      <c r="D94" t="s">
        <v>563</v>
      </c>
      <c r="E94" s="13" t="s">
        <v>1513</v>
      </c>
      <c r="F94">
        <f t="shared" ref="F94:F107" si="25">VLOOKUP($A94,data,5,FALSE)</f>
        <v>0</v>
      </c>
      <c r="G94" s="7">
        <f t="shared" ref="G94:G107" si="26">VLOOKUP($A94,data,6,FALSE)</f>
        <v>0</v>
      </c>
      <c r="H94" s="39">
        <f t="shared" ref="H94:H107" si="27">VLOOKUP($A94,data,7,FALSE)</f>
        <v>0</v>
      </c>
      <c r="I94" s="7">
        <f t="shared" ref="I94:I107" si="28">VLOOKUP($A94,data,8,FALSE)</f>
        <v>0</v>
      </c>
      <c r="J94" s="7">
        <f t="shared" ref="J94:J107" si="29">VLOOKUP($A94,data,9,FALSE)</f>
        <v>0</v>
      </c>
    </row>
    <row r="95" spans="1:10" ht="16" hidden="1" outlineLevel="2" x14ac:dyDescent="0.2">
      <c r="A95" s="5" t="s">
        <v>564</v>
      </c>
      <c r="B95" s="3" t="s">
        <v>558</v>
      </c>
      <c r="C95" s="4" t="s">
        <v>559</v>
      </c>
      <c r="D95" t="s">
        <v>565</v>
      </c>
      <c r="E95" s="13" t="s">
        <v>1513</v>
      </c>
      <c r="F95">
        <f t="shared" si="25"/>
        <v>5</v>
      </c>
      <c r="G95" s="7">
        <f t="shared" si="26"/>
        <v>36860020</v>
      </c>
      <c r="H95" s="39">
        <f t="shared" si="27"/>
        <v>7377</v>
      </c>
      <c r="I95" s="7">
        <f t="shared" si="28"/>
        <v>4996.6137996475536</v>
      </c>
      <c r="J95" s="7">
        <f t="shared" si="29"/>
        <v>-1446221</v>
      </c>
    </row>
    <row r="96" spans="1:10" ht="16" hidden="1" outlineLevel="2" x14ac:dyDescent="0.2">
      <c r="A96" s="5" t="s">
        <v>566</v>
      </c>
      <c r="B96" s="3" t="s">
        <v>558</v>
      </c>
      <c r="C96" s="4" t="s">
        <v>559</v>
      </c>
      <c r="D96" t="s">
        <v>567</v>
      </c>
      <c r="E96" s="13" t="s">
        <v>1513</v>
      </c>
      <c r="F96">
        <f t="shared" si="25"/>
        <v>5</v>
      </c>
      <c r="G96" s="7">
        <f t="shared" si="26"/>
        <v>13579035</v>
      </c>
      <c r="H96" s="39">
        <f t="shared" si="27"/>
        <v>7336</v>
      </c>
      <c r="I96" s="7">
        <f t="shared" si="28"/>
        <v>1851.0134950926936</v>
      </c>
      <c r="J96" s="7">
        <f t="shared" si="29"/>
        <v>-511531</v>
      </c>
    </row>
    <row r="97" spans="1:10" ht="16" hidden="1" outlineLevel="2" x14ac:dyDescent="0.2">
      <c r="A97" s="5" t="s">
        <v>570</v>
      </c>
      <c r="B97" s="3" t="s">
        <v>558</v>
      </c>
      <c r="C97" s="4" t="s">
        <v>559</v>
      </c>
      <c r="D97" t="s">
        <v>571</v>
      </c>
      <c r="E97" s="13" t="s">
        <v>1513</v>
      </c>
      <c r="F97">
        <f t="shared" si="25"/>
        <v>6</v>
      </c>
      <c r="G97" s="7">
        <f t="shared" si="26"/>
        <v>5946767</v>
      </c>
      <c r="H97" s="39">
        <f t="shared" si="27"/>
        <v>7138</v>
      </c>
      <c r="I97" s="7">
        <f t="shared" si="28"/>
        <v>833.11389745026622</v>
      </c>
      <c r="J97" s="7">
        <f t="shared" si="29"/>
        <v>-244996</v>
      </c>
    </row>
    <row r="98" spans="1:10" ht="16" hidden="1" outlineLevel="2" x14ac:dyDescent="0.2">
      <c r="A98" s="5" t="s">
        <v>594</v>
      </c>
      <c r="B98" s="3" t="s">
        <v>558</v>
      </c>
      <c r="C98" s="4" t="s">
        <v>559</v>
      </c>
      <c r="D98" t="s">
        <v>595</v>
      </c>
      <c r="E98" s="13" t="s">
        <v>1513</v>
      </c>
      <c r="F98">
        <f t="shared" si="25"/>
        <v>6</v>
      </c>
      <c r="G98" s="7">
        <f t="shared" si="26"/>
        <v>4177243</v>
      </c>
      <c r="H98" s="39">
        <f t="shared" si="27"/>
        <v>1873</v>
      </c>
      <c r="I98" s="7">
        <f t="shared" si="28"/>
        <v>2230.2418579818473</v>
      </c>
      <c r="J98" s="7">
        <f t="shared" si="29"/>
        <v>-129435</v>
      </c>
    </row>
    <row r="99" spans="1:10" ht="16" hidden="1" outlineLevel="2" x14ac:dyDescent="0.2">
      <c r="A99" s="5" t="s">
        <v>596</v>
      </c>
      <c r="B99" s="3" t="s">
        <v>558</v>
      </c>
      <c r="C99" s="4" t="s">
        <v>559</v>
      </c>
      <c r="D99" t="s">
        <v>597</v>
      </c>
      <c r="E99" s="13" t="s">
        <v>1513</v>
      </c>
      <c r="F99">
        <f t="shared" si="25"/>
        <v>6</v>
      </c>
      <c r="G99" s="7">
        <f t="shared" si="26"/>
        <v>1138422</v>
      </c>
      <c r="H99" s="39">
        <f t="shared" si="27"/>
        <v>3962</v>
      </c>
      <c r="I99" s="7">
        <f t="shared" si="28"/>
        <v>287.33518425037857</v>
      </c>
      <c r="J99" s="7">
        <f t="shared" si="29"/>
        <v>-107100</v>
      </c>
    </row>
    <row r="100" spans="1:10" ht="16" hidden="1" outlineLevel="2" x14ac:dyDescent="0.2">
      <c r="A100" s="5" t="s">
        <v>612</v>
      </c>
      <c r="B100" s="3" t="s">
        <v>558</v>
      </c>
      <c r="C100" s="4" t="s">
        <v>559</v>
      </c>
      <c r="D100" t="s">
        <v>613</v>
      </c>
      <c r="E100" s="13" t="s">
        <v>1513</v>
      </c>
      <c r="F100">
        <f t="shared" si="25"/>
        <v>5</v>
      </c>
      <c r="G100" s="7">
        <f t="shared" si="26"/>
        <v>2246970</v>
      </c>
      <c r="H100" s="39">
        <f t="shared" si="27"/>
        <v>2195</v>
      </c>
      <c r="I100" s="7">
        <f t="shared" si="28"/>
        <v>1023.6765375854214</v>
      </c>
      <c r="J100" s="7">
        <f t="shared" si="29"/>
        <v>-101106</v>
      </c>
    </row>
    <row r="101" spans="1:10" ht="16" hidden="1" outlineLevel="2" x14ac:dyDescent="0.2">
      <c r="A101" s="5" t="s">
        <v>624</v>
      </c>
      <c r="B101" s="3" t="s">
        <v>558</v>
      </c>
      <c r="C101" s="4" t="s">
        <v>559</v>
      </c>
      <c r="D101" t="s">
        <v>625</v>
      </c>
      <c r="E101" s="13" t="s">
        <v>1513</v>
      </c>
      <c r="F101">
        <f t="shared" si="25"/>
        <v>5</v>
      </c>
      <c r="G101" s="7">
        <f t="shared" si="26"/>
        <v>24349262</v>
      </c>
      <c r="H101" s="39">
        <f t="shared" si="27"/>
        <v>8338</v>
      </c>
      <c r="I101" s="7">
        <f t="shared" si="28"/>
        <v>2920.2760853921804</v>
      </c>
      <c r="J101" s="7">
        <f t="shared" si="29"/>
        <v>-792987</v>
      </c>
    </row>
    <row r="102" spans="1:10" ht="16" hidden="1" outlineLevel="2" x14ac:dyDescent="0.2">
      <c r="A102" s="5" t="s">
        <v>656</v>
      </c>
      <c r="B102" s="3" t="s">
        <v>558</v>
      </c>
      <c r="C102" s="4" t="s">
        <v>559</v>
      </c>
      <c r="D102" t="s">
        <v>657</v>
      </c>
      <c r="E102" s="13" t="s">
        <v>1513</v>
      </c>
      <c r="F102">
        <f t="shared" si="25"/>
        <v>6</v>
      </c>
      <c r="G102" s="7">
        <f t="shared" si="26"/>
        <v>7425659</v>
      </c>
      <c r="H102" s="39">
        <f t="shared" si="27"/>
        <v>4990</v>
      </c>
      <c r="I102" s="7">
        <f t="shared" si="28"/>
        <v>1488.1080160320641</v>
      </c>
      <c r="J102" s="7">
        <f t="shared" si="29"/>
        <v>-115110</v>
      </c>
    </row>
    <row r="103" spans="1:10" ht="16" hidden="1" outlineLevel="2" x14ac:dyDescent="0.2">
      <c r="A103" s="5" t="s">
        <v>662</v>
      </c>
      <c r="B103" s="3" t="s">
        <v>558</v>
      </c>
      <c r="C103" s="4" t="s">
        <v>559</v>
      </c>
      <c r="D103" t="s">
        <v>663</v>
      </c>
      <c r="E103" s="13" t="s">
        <v>1513</v>
      </c>
      <c r="F103">
        <f t="shared" si="25"/>
        <v>6</v>
      </c>
      <c r="G103" s="7">
        <f t="shared" si="26"/>
        <v>13239023</v>
      </c>
      <c r="H103" s="39">
        <f t="shared" si="27"/>
        <v>5208</v>
      </c>
      <c r="I103" s="7">
        <f t="shared" si="28"/>
        <v>2542.0551075268818</v>
      </c>
      <c r="J103" s="7">
        <f t="shared" si="29"/>
        <v>-595443</v>
      </c>
    </row>
    <row r="104" spans="1:10" ht="16" hidden="1" outlineLevel="2" x14ac:dyDescent="0.2">
      <c r="A104" s="5" t="s">
        <v>664</v>
      </c>
      <c r="B104" s="3" t="s">
        <v>558</v>
      </c>
      <c r="C104" s="4" t="s">
        <v>559</v>
      </c>
      <c r="D104" t="s">
        <v>665</v>
      </c>
      <c r="E104" s="13" t="s">
        <v>1513</v>
      </c>
      <c r="F104">
        <f t="shared" si="25"/>
        <v>6</v>
      </c>
      <c r="G104" s="7">
        <f t="shared" si="26"/>
        <v>1235965</v>
      </c>
      <c r="H104" s="39">
        <f t="shared" si="27"/>
        <v>2830</v>
      </c>
      <c r="I104" s="7">
        <f t="shared" si="28"/>
        <v>436.73674911660777</v>
      </c>
      <c r="J104" s="7">
        <f t="shared" si="29"/>
        <v>-87888</v>
      </c>
    </row>
    <row r="105" spans="1:10" ht="16" hidden="1" outlineLevel="2" x14ac:dyDescent="0.2">
      <c r="A105" s="5" t="s">
        <v>666</v>
      </c>
      <c r="B105" s="3" t="s">
        <v>558</v>
      </c>
      <c r="C105" s="4" t="s">
        <v>559</v>
      </c>
      <c r="D105" t="s">
        <v>667</v>
      </c>
      <c r="E105" s="13" t="s">
        <v>1513</v>
      </c>
      <c r="F105">
        <f t="shared" si="25"/>
        <v>0</v>
      </c>
      <c r="G105" s="7">
        <f t="shared" si="26"/>
        <v>0</v>
      </c>
      <c r="H105" s="39">
        <f t="shared" si="27"/>
        <v>0</v>
      </c>
      <c r="I105" s="7">
        <f t="shared" si="28"/>
        <v>0</v>
      </c>
      <c r="J105" s="7">
        <f t="shared" si="29"/>
        <v>0</v>
      </c>
    </row>
    <row r="106" spans="1:10" ht="16" hidden="1" outlineLevel="2" x14ac:dyDescent="0.2">
      <c r="A106" s="5" t="s">
        <v>668</v>
      </c>
      <c r="B106" s="3" t="s">
        <v>558</v>
      </c>
      <c r="C106" s="4" t="s">
        <v>559</v>
      </c>
      <c r="D106" t="s">
        <v>669</v>
      </c>
      <c r="E106" s="13" t="s">
        <v>1513</v>
      </c>
      <c r="F106">
        <f t="shared" si="25"/>
        <v>5</v>
      </c>
      <c r="G106" s="7">
        <f t="shared" si="26"/>
        <v>9497498</v>
      </c>
      <c r="H106" s="39">
        <f t="shared" si="27"/>
        <v>5377</v>
      </c>
      <c r="I106" s="7">
        <f t="shared" si="28"/>
        <v>1766.319137065278</v>
      </c>
      <c r="J106" s="7">
        <f t="shared" si="29"/>
        <v>-458060</v>
      </c>
    </row>
    <row r="107" spans="1:10" ht="16" hidden="1" outlineLevel="2" x14ac:dyDescent="0.2">
      <c r="A107" s="5" t="s">
        <v>670</v>
      </c>
      <c r="B107" s="3" t="s">
        <v>558</v>
      </c>
      <c r="C107" s="4" t="s">
        <v>559</v>
      </c>
      <c r="D107" t="s">
        <v>671</v>
      </c>
      <c r="E107" s="13" t="s">
        <v>1513</v>
      </c>
      <c r="F107">
        <f t="shared" si="25"/>
        <v>6</v>
      </c>
      <c r="G107" s="7">
        <f t="shared" si="26"/>
        <v>5913555</v>
      </c>
      <c r="H107" s="39">
        <f t="shared" si="27"/>
        <v>6930</v>
      </c>
      <c r="I107" s="7">
        <f t="shared" si="28"/>
        <v>853.32683982683977</v>
      </c>
      <c r="J107" s="7">
        <f t="shared" si="29"/>
        <v>-174036</v>
      </c>
    </row>
    <row r="108" spans="1:10" ht="16" outlineLevel="1" collapsed="1" x14ac:dyDescent="0.2">
      <c r="A108" s="5"/>
      <c r="B108" s="3"/>
      <c r="E108" s="22" t="s">
        <v>1618</v>
      </c>
      <c r="G108" s="7">
        <f>SUBTOTAL(9,G94:G107)</f>
        <v>125609419</v>
      </c>
      <c r="H108" s="39">
        <f>SUBTOTAL(9,H94:H107)</f>
        <v>63554</v>
      </c>
      <c r="J108" s="7">
        <f>SUBTOTAL(9,J94:J107)</f>
        <v>-4763913</v>
      </c>
    </row>
    <row r="109" spans="1:10" ht="16" hidden="1" outlineLevel="2" x14ac:dyDescent="0.2">
      <c r="A109" s="5" t="s">
        <v>592</v>
      </c>
      <c r="B109" s="3" t="s">
        <v>558</v>
      </c>
      <c r="C109" s="4" t="s">
        <v>559</v>
      </c>
      <c r="D109" t="s">
        <v>593</v>
      </c>
      <c r="E109" s="13" t="s">
        <v>1516</v>
      </c>
      <c r="F109">
        <f t="shared" ref="F109:F123" si="30">VLOOKUP($A109,data,5,FALSE)</f>
        <v>5</v>
      </c>
      <c r="G109" s="7">
        <f t="shared" ref="G109:G123" si="31">VLOOKUP($A109,data,6,FALSE)</f>
        <v>7632392</v>
      </c>
      <c r="H109" s="39">
        <f t="shared" ref="H109:H123" si="32">VLOOKUP($A109,data,7,FALSE)</f>
        <v>3323</v>
      </c>
      <c r="I109" s="7">
        <f t="shared" ref="I109:I123" si="33">VLOOKUP($A109,data,8,FALSE)</f>
        <v>2296.8377971712307</v>
      </c>
      <c r="J109" s="7">
        <f t="shared" ref="J109:J123" si="34">VLOOKUP($A109,data,9,FALSE)</f>
        <v>-632083</v>
      </c>
    </row>
    <row r="110" spans="1:10" ht="16" hidden="1" outlineLevel="2" x14ac:dyDescent="0.2">
      <c r="A110" s="5" t="s">
        <v>594</v>
      </c>
      <c r="B110" s="3" t="s">
        <v>558</v>
      </c>
      <c r="C110" s="4" t="s">
        <v>559</v>
      </c>
      <c r="D110" t="s">
        <v>595</v>
      </c>
      <c r="E110" s="13" t="s">
        <v>1516</v>
      </c>
      <c r="F110">
        <f t="shared" si="30"/>
        <v>6</v>
      </c>
      <c r="G110" s="7">
        <f t="shared" si="31"/>
        <v>4177243</v>
      </c>
      <c r="H110" s="39">
        <f t="shared" si="32"/>
        <v>1873</v>
      </c>
      <c r="I110" s="7">
        <f t="shared" si="33"/>
        <v>2230.2418579818473</v>
      </c>
      <c r="J110" s="7">
        <f t="shared" si="34"/>
        <v>-129435</v>
      </c>
    </row>
    <row r="111" spans="1:10" ht="16" hidden="1" outlineLevel="2" x14ac:dyDescent="0.2">
      <c r="A111" s="5" t="s">
        <v>604</v>
      </c>
      <c r="B111" s="3" t="s">
        <v>558</v>
      </c>
      <c r="C111" s="4" t="s">
        <v>559</v>
      </c>
      <c r="D111" t="s">
        <v>605</v>
      </c>
      <c r="E111" s="13" t="s">
        <v>1516</v>
      </c>
      <c r="F111">
        <f t="shared" si="30"/>
        <v>6</v>
      </c>
      <c r="G111" s="7">
        <f t="shared" si="31"/>
        <v>2832128</v>
      </c>
      <c r="H111" s="39">
        <f t="shared" si="32"/>
        <v>1450</v>
      </c>
      <c r="I111" s="7">
        <f t="shared" si="33"/>
        <v>1953.191724137931</v>
      </c>
      <c r="J111" s="7">
        <f t="shared" si="34"/>
        <v>-54792</v>
      </c>
    </row>
    <row r="112" spans="1:10" ht="16" hidden="1" outlineLevel="2" x14ac:dyDescent="0.2">
      <c r="A112" s="5" t="s">
        <v>624</v>
      </c>
      <c r="B112" s="3" t="s">
        <v>558</v>
      </c>
      <c r="C112" s="4" t="s">
        <v>559</v>
      </c>
      <c r="D112" t="s">
        <v>625</v>
      </c>
      <c r="E112" s="13" t="s">
        <v>1516</v>
      </c>
      <c r="F112">
        <f t="shared" si="30"/>
        <v>5</v>
      </c>
      <c r="G112" s="7">
        <f t="shared" si="31"/>
        <v>24349262</v>
      </c>
      <c r="H112" s="39">
        <f t="shared" si="32"/>
        <v>8338</v>
      </c>
      <c r="I112" s="7">
        <f t="shared" si="33"/>
        <v>2920.2760853921804</v>
      </c>
      <c r="J112" s="7">
        <f t="shared" si="34"/>
        <v>-792987</v>
      </c>
    </row>
    <row r="113" spans="1:10" ht="16" hidden="1" outlineLevel="2" x14ac:dyDescent="0.2">
      <c r="A113" s="5" t="s">
        <v>630</v>
      </c>
      <c r="B113" s="3" t="s">
        <v>558</v>
      </c>
      <c r="C113" s="4" t="s">
        <v>559</v>
      </c>
      <c r="D113" t="s">
        <v>631</v>
      </c>
      <c r="E113" s="13" t="s">
        <v>1516</v>
      </c>
      <c r="F113">
        <f t="shared" si="30"/>
        <v>3</v>
      </c>
      <c r="G113" s="7">
        <f t="shared" si="31"/>
        <v>28951337</v>
      </c>
      <c r="H113" s="39">
        <f t="shared" si="32"/>
        <v>4882</v>
      </c>
      <c r="I113" s="7">
        <f t="shared" si="33"/>
        <v>5930.2206063088897</v>
      </c>
      <c r="J113" s="7">
        <f t="shared" si="34"/>
        <v>-1134809</v>
      </c>
    </row>
    <row r="114" spans="1:10" ht="16" hidden="1" outlineLevel="2" x14ac:dyDescent="0.2">
      <c r="A114" s="5" t="s">
        <v>632</v>
      </c>
      <c r="B114" s="3" t="s">
        <v>558</v>
      </c>
      <c r="C114" s="4" t="s">
        <v>559</v>
      </c>
      <c r="D114" t="s">
        <v>633</v>
      </c>
      <c r="E114" s="13" t="s">
        <v>1516</v>
      </c>
      <c r="F114">
        <f t="shared" si="30"/>
        <v>6</v>
      </c>
      <c r="G114" s="7">
        <f t="shared" si="31"/>
        <v>1077623</v>
      </c>
      <c r="H114" s="39">
        <f t="shared" si="32"/>
        <v>1663</v>
      </c>
      <c r="I114" s="7">
        <f t="shared" si="33"/>
        <v>647.99939867708963</v>
      </c>
      <c r="J114" s="7">
        <f t="shared" si="34"/>
        <v>-130777</v>
      </c>
    </row>
    <row r="115" spans="1:10" ht="16" hidden="1" outlineLevel="2" x14ac:dyDescent="0.2">
      <c r="A115" s="5" t="s">
        <v>634</v>
      </c>
      <c r="B115" s="3" t="s">
        <v>558</v>
      </c>
      <c r="C115" s="4" t="s">
        <v>559</v>
      </c>
      <c r="D115" t="s">
        <v>635</v>
      </c>
      <c r="E115" s="13" t="s">
        <v>1516</v>
      </c>
      <c r="F115">
        <f t="shared" si="30"/>
        <v>6</v>
      </c>
      <c r="G115" s="7">
        <f t="shared" si="31"/>
        <v>2902722</v>
      </c>
      <c r="H115" s="39">
        <f t="shared" si="32"/>
        <v>3221</v>
      </c>
      <c r="I115" s="7">
        <f t="shared" si="33"/>
        <v>901.18658801614401</v>
      </c>
      <c r="J115" s="7">
        <f t="shared" si="34"/>
        <v>-134057</v>
      </c>
    </row>
    <row r="116" spans="1:10" ht="16" hidden="1" outlineLevel="2" x14ac:dyDescent="0.2">
      <c r="A116" s="5" t="s">
        <v>636</v>
      </c>
      <c r="B116" s="3" t="s">
        <v>558</v>
      </c>
      <c r="C116" s="4" t="s">
        <v>559</v>
      </c>
      <c r="D116" t="s">
        <v>637</v>
      </c>
      <c r="E116" s="13" t="s">
        <v>1516</v>
      </c>
      <c r="F116">
        <f t="shared" si="30"/>
        <v>6</v>
      </c>
      <c r="G116" s="7">
        <f t="shared" si="31"/>
        <v>6238168</v>
      </c>
      <c r="H116" s="39">
        <f t="shared" si="32"/>
        <v>5297</v>
      </c>
      <c r="I116" s="7">
        <f t="shared" si="33"/>
        <v>1177.6794411931282</v>
      </c>
      <c r="J116" s="7">
        <f t="shared" si="34"/>
        <v>-377663</v>
      </c>
    </row>
    <row r="117" spans="1:10" ht="16" hidden="1" outlineLevel="2" x14ac:dyDescent="0.2">
      <c r="A117" s="5" t="s">
        <v>638</v>
      </c>
      <c r="B117" s="3" t="s">
        <v>558</v>
      </c>
      <c r="C117" s="4" t="s">
        <v>559</v>
      </c>
      <c r="D117" t="s">
        <v>639</v>
      </c>
      <c r="E117" s="13" t="s">
        <v>1516</v>
      </c>
      <c r="F117">
        <f t="shared" si="30"/>
        <v>6</v>
      </c>
      <c r="G117" s="7">
        <f t="shared" si="31"/>
        <v>4281886</v>
      </c>
      <c r="H117" s="39">
        <f t="shared" si="32"/>
        <v>1603</v>
      </c>
      <c r="I117" s="7">
        <f t="shared" si="33"/>
        <v>2671.1703056768561</v>
      </c>
      <c r="J117" s="7">
        <f t="shared" si="34"/>
        <v>-72100</v>
      </c>
    </row>
    <row r="118" spans="1:10" ht="16" hidden="1" outlineLevel="2" x14ac:dyDescent="0.2">
      <c r="A118" s="5" t="s">
        <v>640</v>
      </c>
      <c r="B118" s="3" t="s">
        <v>558</v>
      </c>
      <c r="C118" s="4" t="s">
        <v>559</v>
      </c>
      <c r="D118" t="s">
        <v>641</v>
      </c>
      <c r="E118" s="13" t="s">
        <v>1516</v>
      </c>
      <c r="F118">
        <f t="shared" si="30"/>
        <v>6</v>
      </c>
      <c r="G118" s="7">
        <f t="shared" si="31"/>
        <v>0</v>
      </c>
      <c r="H118" s="39">
        <f t="shared" si="32"/>
        <v>3045</v>
      </c>
      <c r="I118" s="7">
        <f t="shared" si="33"/>
        <v>0</v>
      </c>
      <c r="J118" s="7">
        <f t="shared" si="34"/>
        <v>-104867</v>
      </c>
    </row>
    <row r="119" spans="1:10" ht="16" hidden="1" outlineLevel="2" x14ac:dyDescent="0.2">
      <c r="A119" s="5" t="s">
        <v>642</v>
      </c>
      <c r="B119" s="3" t="s">
        <v>558</v>
      </c>
      <c r="C119" s="4" t="s">
        <v>559</v>
      </c>
      <c r="D119" t="s">
        <v>643</v>
      </c>
      <c r="E119" s="13" t="s">
        <v>1516</v>
      </c>
      <c r="F119">
        <f t="shared" si="30"/>
        <v>6</v>
      </c>
      <c r="G119" s="7">
        <f t="shared" si="31"/>
        <v>542378</v>
      </c>
      <c r="H119" s="39">
        <f t="shared" si="32"/>
        <v>6747</v>
      </c>
      <c r="I119" s="7">
        <f t="shared" si="33"/>
        <v>80.388024307099457</v>
      </c>
      <c r="J119" s="7">
        <f t="shared" si="34"/>
        <v>-593994</v>
      </c>
    </row>
    <row r="120" spans="1:10" ht="16" hidden="1" outlineLevel="2" x14ac:dyDescent="0.2">
      <c r="A120" s="5" t="s">
        <v>644</v>
      </c>
      <c r="B120" s="3" t="s">
        <v>558</v>
      </c>
      <c r="C120" s="4" t="s">
        <v>559</v>
      </c>
      <c r="D120" t="s">
        <v>645</v>
      </c>
      <c r="E120" s="13" t="s">
        <v>1516</v>
      </c>
      <c r="F120">
        <f t="shared" si="30"/>
        <v>6</v>
      </c>
      <c r="G120" s="7">
        <f t="shared" si="31"/>
        <v>5905198</v>
      </c>
      <c r="H120" s="39">
        <f t="shared" si="32"/>
        <v>4101</v>
      </c>
      <c r="I120" s="7">
        <f t="shared" si="33"/>
        <v>1439.9409900024384</v>
      </c>
      <c r="J120" s="7">
        <f t="shared" si="34"/>
        <v>-116531</v>
      </c>
    </row>
    <row r="121" spans="1:10" ht="16" hidden="1" outlineLevel="2" x14ac:dyDescent="0.2">
      <c r="A121" s="5" t="s">
        <v>646</v>
      </c>
      <c r="B121" s="3" t="s">
        <v>558</v>
      </c>
      <c r="C121" s="4" t="s">
        <v>559</v>
      </c>
      <c r="D121" t="s">
        <v>647</v>
      </c>
      <c r="E121" s="13" t="s">
        <v>1516</v>
      </c>
      <c r="F121">
        <f t="shared" si="30"/>
        <v>6</v>
      </c>
      <c r="G121" s="7">
        <f t="shared" si="31"/>
        <v>4996746</v>
      </c>
      <c r="H121" s="39">
        <f t="shared" si="32"/>
        <v>2818</v>
      </c>
      <c r="I121" s="7">
        <f t="shared" si="33"/>
        <v>1773.153300212917</v>
      </c>
      <c r="J121" s="7">
        <f t="shared" si="34"/>
        <v>-217032</v>
      </c>
    </row>
    <row r="122" spans="1:10" ht="16" hidden="1" outlineLevel="2" x14ac:dyDescent="0.2">
      <c r="A122" s="5" t="s">
        <v>648</v>
      </c>
      <c r="B122" s="3" t="s">
        <v>558</v>
      </c>
      <c r="C122" s="4" t="s">
        <v>559</v>
      </c>
      <c r="D122" t="s">
        <v>649</v>
      </c>
      <c r="E122" s="13" t="s">
        <v>1516</v>
      </c>
      <c r="F122">
        <f t="shared" si="30"/>
        <v>6</v>
      </c>
      <c r="G122" s="7">
        <f t="shared" si="31"/>
        <v>1303835</v>
      </c>
      <c r="H122" s="39">
        <f t="shared" si="32"/>
        <v>1328</v>
      </c>
      <c r="I122" s="7">
        <f t="shared" si="33"/>
        <v>981.80346385542168</v>
      </c>
      <c r="J122" s="7">
        <f t="shared" si="34"/>
        <v>-107794</v>
      </c>
    </row>
    <row r="123" spans="1:10" ht="16" hidden="1" outlineLevel="2" x14ac:dyDescent="0.2">
      <c r="A123" s="5" t="s">
        <v>662</v>
      </c>
      <c r="B123" s="3" t="s">
        <v>558</v>
      </c>
      <c r="C123" s="4" t="s">
        <v>559</v>
      </c>
      <c r="D123" t="s">
        <v>663</v>
      </c>
      <c r="E123" s="13" t="s">
        <v>1516</v>
      </c>
      <c r="F123">
        <f t="shared" si="30"/>
        <v>6</v>
      </c>
      <c r="G123" s="7">
        <f t="shared" si="31"/>
        <v>13239023</v>
      </c>
      <c r="H123" s="39">
        <f t="shared" si="32"/>
        <v>5208</v>
      </c>
      <c r="I123" s="7">
        <f t="shared" si="33"/>
        <v>2542.0551075268818</v>
      </c>
      <c r="J123" s="7">
        <f t="shared" si="34"/>
        <v>-595443</v>
      </c>
    </row>
    <row r="124" spans="1:10" ht="16" outlineLevel="1" collapsed="1" x14ac:dyDescent="0.2">
      <c r="A124" s="5"/>
      <c r="B124" s="3"/>
      <c r="E124" s="22" t="s">
        <v>1619</v>
      </c>
      <c r="G124" s="7">
        <f>SUBTOTAL(9,G109:G123)</f>
        <v>108429941</v>
      </c>
      <c r="H124" s="39">
        <f>SUBTOTAL(9,H109:H123)</f>
        <v>54897</v>
      </c>
      <c r="J124" s="7">
        <f>SUBTOTAL(9,J109:J123)</f>
        <v>-5194364</v>
      </c>
    </row>
    <row r="125" spans="1:10" ht="16" hidden="1" outlineLevel="2" x14ac:dyDescent="0.2">
      <c r="A125" s="5" t="s">
        <v>564</v>
      </c>
      <c r="B125" s="3" t="s">
        <v>558</v>
      </c>
      <c r="C125" s="4" t="s">
        <v>559</v>
      </c>
      <c r="D125" t="s">
        <v>565</v>
      </c>
      <c r="E125" s="13" t="s">
        <v>1514</v>
      </c>
      <c r="F125">
        <f t="shared" ref="F125:F140" si="35">VLOOKUP($A125,data,5,FALSE)</f>
        <v>5</v>
      </c>
      <c r="G125" s="7">
        <f t="shared" ref="G125:G140" si="36">VLOOKUP($A125,data,6,FALSE)</f>
        <v>36860020</v>
      </c>
      <c r="H125" s="39">
        <f t="shared" ref="H125:H140" si="37">VLOOKUP($A125,data,7,FALSE)</f>
        <v>7377</v>
      </c>
      <c r="I125" s="7">
        <f t="shared" ref="I125:I140" si="38">VLOOKUP($A125,data,8,FALSE)</f>
        <v>4996.6137996475536</v>
      </c>
      <c r="J125" s="7">
        <f t="shared" ref="J125:J140" si="39">VLOOKUP($A125,data,9,FALSE)</f>
        <v>-1446221</v>
      </c>
    </row>
    <row r="126" spans="1:10" ht="16" hidden="1" outlineLevel="2" x14ac:dyDescent="0.2">
      <c r="A126" s="5" t="s">
        <v>568</v>
      </c>
      <c r="B126" s="3" t="s">
        <v>558</v>
      </c>
      <c r="C126" s="4" t="s">
        <v>559</v>
      </c>
      <c r="D126" t="s">
        <v>569</v>
      </c>
      <c r="E126" s="13" t="s">
        <v>1514</v>
      </c>
      <c r="F126">
        <f t="shared" si="35"/>
        <v>6</v>
      </c>
      <c r="G126" s="7">
        <f t="shared" si="36"/>
        <v>1767145</v>
      </c>
      <c r="H126" s="39">
        <f t="shared" si="37"/>
        <v>2070</v>
      </c>
      <c r="I126" s="7">
        <f t="shared" si="38"/>
        <v>853.6932367149758</v>
      </c>
      <c r="J126" s="7">
        <f t="shared" si="39"/>
        <v>-69272</v>
      </c>
    </row>
    <row r="127" spans="1:10" ht="16" hidden="1" outlineLevel="2" x14ac:dyDescent="0.2">
      <c r="A127" s="5" t="s">
        <v>572</v>
      </c>
      <c r="B127" s="3" t="s">
        <v>558</v>
      </c>
      <c r="C127" s="4" t="s">
        <v>559</v>
      </c>
      <c r="D127" t="s">
        <v>573</v>
      </c>
      <c r="E127" s="13" t="s">
        <v>1514</v>
      </c>
      <c r="F127">
        <f t="shared" si="35"/>
        <v>6</v>
      </c>
      <c r="G127" s="7">
        <f t="shared" si="36"/>
        <v>2798974</v>
      </c>
      <c r="H127" s="39">
        <f t="shared" si="37"/>
        <v>2143</v>
      </c>
      <c r="I127" s="7">
        <f t="shared" si="38"/>
        <v>1306.100793280448</v>
      </c>
      <c r="J127" s="7">
        <f t="shared" si="39"/>
        <v>-67128</v>
      </c>
    </row>
    <row r="128" spans="1:10" ht="16" hidden="1" outlineLevel="2" x14ac:dyDescent="0.2">
      <c r="A128" s="5" t="s">
        <v>574</v>
      </c>
      <c r="B128" s="3" t="s">
        <v>558</v>
      </c>
      <c r="C128" s="4" t="s">
        <v>559</v>
      </c>
      <c r="D128" t="s">
        <v>575</v>
      </c>
      <c r="E128" s="13" t="s">
        <v>1514</v>
      </c>
      <c r="F128">
        <f t="shared" si="35"/>
        <v>6</v>
      </c>
      <c r="G128" s="7">
        <f t="shared" si="36"/>
        <v>444680</v>
      </c>
      <c r="H128" s="39">
        <f t="shared" si="37"/>
        <v>981</v>
      </c>
      <c r="I128" s="7">
        <f t="shared" si="38"/>
        <v>453.29255861365954</v>
      </c>
      <c r="J128" s="7">
        <f t="shared" si="39"/>
        <v>-32022</v>
      </c>
    </row>
    <row r="129" spans="1:10" ht="16" hidden="1" outlineLevel="2" x14ac:dyDescent="0.2">
      <c r="A129" s="5" t="s">
        <v>576</v>
      </c>
      <c r="B129" s="3" t="s">
        <v>558</v>
      </c>
      <c r="C129" s="4" t="s">
        <v>559</v>
      </c>
      <c r="D129" t="s">
        <v>577</v>
      </c>
      <c r="E129" s="13" t="s">
        <v>1514</v>
      </c>
      <c r="F129">
        <f t="shared" si="35"/>
        <v>3</v>
      </c>
      <c r="G129" s="7">
        <f t="shared" si="36"/>
        <v>34283592</v>
      </c>
      <c r="H129" s="39">
        <f t="shared" si="37"/>
        <v>3825</v>
      </c>
      <c r="I129" s="7">
        <f t="shared" si="38"/>
        <v>8963.030588235295</v>
      </c>
      <c r="J129" s="7">
        <f t="shared" si="39"/>
        <v>-873735</v>
      </c>
    </row>
    <row r="130" spans="1:10" ht="16" hidden="1" outlineLevel="2" x14ac:dyDescent="0.2">
      <c r="A130" s="5" t="s">
        <v>578</v>
      </c>
      <c r="B130" s="3" t="s">
        <v>558</v>
      </c>
      <c r="C130" s="4" t="s">
        <v>559</v>
      </c>
      <c r="D130" t="s">
        <v>579</v>
      </c>
      <c r="E130" s="13" t="s">
        <v>1514</v>
      </c>
      <c r="F130">
        <f t="shared" si="35"/>
        <v>3</v>
      </c>
      <c r="G130" s="7">
        <f t="shared" si="36"/>
        <v>42693739</v>
      </c>
      <c r="H130" s="39">
        <f t="shared" si="37"/>
        <v>6864</v>
      </c>
      <c r="I130" s="7">
        <f t="shared" si="38"/>
        <v>6219.9503205128203</v>
      </c>
      <c r="J130" s="7">
        <f t="shared" si="39"/>
        <v>-1695149</v>
      </c>
    </row>
    <row r="131" spans="1:10" ht="16" hidden="1" outlineLevel="2" x14ac:dyDescent="0.2">
      <c r="A131" s="5" t="s">
        <v>580</v>
      </c>
      <c r="B131" s="3" t="s">
        <v>558</v>
      </c>
      <c r="C131" s="4" t="s">
        <v>559</v>
      </c>
      <c r="D131" t="s">
        <v>581</v>
      </c>
      <c r="E131" s="13" t="s">
        <v>1514</v>
      </c>
      <c r="F131">
        <f t="shared" si="35"/>
        <v>6</v>
      </c>
      <c r="G131" s="7">
        <f t="shared" si="36"/>
        <v>13498427</v>
      </c>
      <c r="H131" s="39">
        <f t="shared" si="37"/>
        <v>4604</v>
      </c>
      <c r="I131" s="7">
        <f t="shared" si="38"/>
        <v>2931.8911815812339</v>
      </c>
      <c r="J131" s="7">
        <f t="shared" si="39"/>
        <v>-511322</v>
      </c>
    </row>
    <row r="132" spans="1:10" ht="16" hidden="1" outlineLevel="2" x14ac:dyDescent="0.2">
      <c r="A132" s="5" t="s">
        <v>606</v>
      </c>
      <c r="B132" s="3" t="s">
        <v>558</v>
      </c>
      <c r="C132" s="4" t="s">
        <v>559</v>
      </c>
      <c r="D132" t="s">
        <v>607</v>
      </c>
      <c r="E132" s="13" t="s">
        <v>1514</v>
      </c>
      <c r="F132">
        <f t="shared" si="35"/>
        <v>6</v>
      </c>
      <c r="G132" s="7">
        <f t="shared" si="36"/>
        <v>983357</v>
      </c>
      <c r="H132" s="39">
        <f t="shared" si="37"/>
        <v>2781</v>
      </c>
      <c r="I132" s="7">
        <f t="shared" si="38"/>
        <v>353.59834591873425</v>
      </c>
      <c r="J132" s="7">
        <f t="shared" si="39"/>
        <v>-64642</v>
      </c>
    </row>
    <row r="133" spans="1:10" ht="16" hidden="1" outlineLevel="2" x14ac:dyDescent="0.2">
      <c r="A133" s="5" t="s">
        <v>610</v>
      </c>
      <c r="B133" s="3" t="s">
        <v>558</v>
      </c>
      <c r="C133" s="4" t="s">
        <v>559</v>
      </c>
      <c r="D133" t="s">
        <v>611</v>
      </c>
      <c r="E133" s="13" t="s">
        <v>1514</v>
      </c>
      <c r="F133">
        <f t="shared" si="35"/>
        <v>6</v>
      </c>
      <c r="G133" s="7">
        <f t="shared" si="36"/>
        <v>879078</v>
      </c>
      <c r="H133" s="39">
        <f t="shared" si="37"/>
        <v>1533</v>
      </c>
      <c r="I133" s="7">
        <f t="shared" si="38"/>
        <v>573.43639921722115</v>
      </c>
      <c r="J133" s="7">
        <f t="shared" si="39"/>
        <v>-48067</v>
      </c>
    </row>
    <row r="134" spans="1:10" ht="16" hidden="1" outlineLevel="2" x14ac:dyDescent="0.2">
      <c r="A134" s="5" t="s">
        <v>616</v>
      </c>
      <c r="B134" s="3" t="s">
        <v>558</v>
      </c>
      <c r="C134" s="4" t="s">
        <v>559</v>
      </c>
      <c r="D134" t="s">
        <v>617</v>
      </c>
      <c r="E134" s="13" t="s">
        <v>1514</v>
      </c>
      <c r="F134">
        <f t="shared" si="35"/>
        <v>6</v>
      </c>
      <c r="G134" s="7">
        <f t="shared" si="36"/>
        <v>1146619</v>
      </c>
      <c r="H134" s="39">
        <f t="shared" si="37"/>
        <v>1177</v>
      </c>
      <c r="I134" s="7">
        <f t="shared" si="38"/>
        <v>974.18776550552252</v>
      </c>
      <c r="J134" s="7">
        <f t="shared" si="39"/>
        <v>-30663</v>
      </c>
    </row>
    <row r="135" spans="1:10" ht="16" hidden="1" outlineLevel="2" x14ac:dyDescent="0.2">
      <c r="A135" s="5" t="s">
        <v>626</v>
      </c>
      <c r="B135" s="3" t="s">
        <v>558</v>
      </c>
      <c r="C135" s="4" t="s">
        <v>559</v>
      </c>
      <c r="D135" t="s">
        <v>627</v>
      </c>
      <c r="E135" s="13" t="s">
        <v>1514</v>
      </c>
      <c r="F135">
        <f t="shared" si="35"/>
        <v>6</v>
      </c>
      <c r="G135" s="7">
        <f t="shared" si="36"/>
        <v>9350666</v>
      </c>
      <c r="H135" s="39">
        <f t="shared" si="37"/>
        <v>5219</v>
      </c>
      <c r="I135" s="7">
        <f t="shared" si="38"/>
        <v>1791.658555278789</v>
      </c>
      <c r="J135" s="7">
        <f t="shared" si="39"/>
        <v>-153318</v>
      </c>
    </row>
    <row r="136" spans="1:10" ht="16" hidden="1" outlineLevel="2" x14ac:dyDescent="0.2">
      <c r="A136" s="5" t="s">
        <v>668</v>
      </c>
      <c r="B136" s="3" t="s">
        <v>558</v>
      </c>
      <c r="C136" s="4" t="s">
        <v>559</v>
      </c>
      <c r="D136" t="s">
        <v>669</v>
      </c>
      <c r="E136" s="13" t="s">
        <v>1514</v>
      </c>
      <c r="F136">
        <f t="shared" si="35"/>
        <v>5</v>
      </c>
      <c r="G136" s="7">
        <f t="shared" si="36"/>
        <v>9497498</v>
      </c>
      <c r="H136" s="39">
        <f t="shared" si="37"/>
        <v>5377</v>
      </c>
      <c r="I136" s="7">
        <f t="shared" si="38"/>
        <v>1766.319137065278</v>
      </c>
      <c r="J136" s="7">
        <f t="shared" si="39"/>
        <v>-458060</v>
      </c>
    </row>
    <row r="137" spans="1:10" ht="16" hidden="1" outlineLevel="2" x14ac:dyDescent="0.2">
      <c r="A137" s="5" t="s">
        <v>670</v>
      </c>
      <c r="B137" s="3" t="s">
        <v>558</v>
      </c>
      <c r="C137" s="4" t="s">
        <v>559</v>
      </c>
      <c r="D137" t="s">
        <v>671</v>
      </c>
      <c r="E137" s="13" t="s">
        <v>1514</v>
      </c>
      <c r="F137">
        <f t="shared" si="35"/>
        <v>6</v>
      </c>
      <c r="G137" s="7">
        <f t="shared" si="36"/>
        <v>5913555</v>
      </c>
      <c r="H137" s="39">
        <f t="shared" si="37"/>
        <v>6930</v>
      </c>
      <c r="I137" s="7">
        <f t="shared" si="38"/>
        <v>853.32683982683977</v>
      </c>
      <c r="J137" s="7">
        <f t="shared" si="39"/>
        <v>-174036</v>
      </c>
    </row>
    <row r="138" spans="1:10" ht="16" hidden="1" outlineLevel="2" x14ac:dyDescent="0.2">
      <c r="A138" s="5" t="s">
        <v>1053</v>
      </c>
      <c r="B138" s="3" t="s">
        <v>558</v>
      </c>
      <c r="C138" s="4" t="s">
        <v>1046</v>
      </c>
      <c r="D138" t="s">
        <v>1054</v>
      </c>
      <c r="E138" s="13" t="s">
        <v>1514</v>
      </c>
      <c r="F138">
        <f t="shared" si="35"/>
        <v>5</v>
      </c>
      <c r="G138" s="7">
        <f t="shared" si="36"/>
        <v>2838109</v>
      </c>
      <c r="H138" s="39">
        <f t="shared" si="37"/>
        <v>5622</v>
      </c>
      <c r="I138" s="7">
        <f t="shared" si="38"/>
        <v>504.82194948416935</v>
      </c>
      <c r="J138" s="7">
        <f t="shared" si="39"/>
        <v>-621206</v>
      </c>
    </row>
    <row r="139" spans="1:10" ht="16" hidden="1" outlineLevel="2" x14ac:dyDescent="0.2">
      <c r="A139" s="5" t="s">
        <v>1055</v>
      </c>
      <c r="B139" s="3" t="s">
        <v>558</v>
      </c>
      <c r="C139" s="4" t="s">
        <v>1046</v>
      </c>
      <c r="D139" t="s">
        <v>1056</v>
      </c>
      <c r="E139" s="13" t="s">
        <v>1514</v>
      </c>
      <c r="F139">
        <f t="shared" si="35"/>
        <v>3</v>
      </c>
      <c r="G139" s="7">
        <f t="shared" si="36"/>
        <v>33982867</v>
      </c>
      <c r="H139" s="39">
        <f t="shared" si="37"/>
        <v>5240</v>
      </c>
      <c r="I139" s="7">
        <f t="shared" si="38"/>
        <v>6485.2799618320614</v>
      </c>
      <c r="J139" s="7">
        <f t="shared" si="39"/>
        <v>-1229937</v>
      </c>
    </row>
    <row r="140" spans="1:10" ht="16" hidden="1" outlineLevel="2" x14ac:dyDescent="0.2">
      <c r="A140" s="5" t="s">
        <v>1057</v>
      </c>
      <c r="B140" s="3" t="s">
        <v>558</v>
      </c>
      <c r="C140" s="4" t="s">
        <v>1046</v>
      </c>
      <c r="D140" t="s">
        <v>1058</v>
      </c>
      <c r="E140" s="13" t="s">
        <v>1514</v>
      </c>
      <c r="F140">
        <f t="shared" si="35"/>
        <v>3</v>
      </c>
      <c r="G140" s="7">
        <f t="shared" si="36"/>
        <v>10689000</v>
      </c>
      <c r="H140" s="39">
        <f t="shared" si="37"/>
        <v>2943</v>
      </c>
      <c r="I140" s="7">
        <f t="shared" si="38"/>
        <v>3632.0081549439346</v>
      </c>
      <c r="J140" s="7">
        <f t="shared" si="39"/>
        <v>-821043</v>
      </c>
    </row>
    <row r="141" spans="1:10" ht="16" outlineLevel="1" collapsed="1" x14ac:dyDescent="0.2">
      <c r="A141" s="5"/>
      <c r="B141" s="3"/>
      <c r="E141" s="22" t="s">
        <v>1620</v>
      </c>
      <c r="G141" s="7">
        <f>SUBTOTAL(9,G125:G140)</f>
        <v>207627326</v>
      </c>
      <c r="H141" s="39">
        <f>SUBTOTAL(9,H125:H140)</f>
        <v>64686</v>
      </c>
      <c r="J141" s="7">
        <f>SUBTOTAL(9,J125:J140)</f>
        <v>-8295821</v>
      </c>
    </row>
    <row r="142" spans="1:10" ht="16" hidden="1" outlineLevel="2" x14ac:dyDescent="0.2">
      <c r="A142" s="5" t="s">
        <v>580</v>
      </c>
      <c r="B142" s="3" t="s">
        <v>558</v>
      </c>
      <c r="C142" s="4" t="s">
        <v>559</v>
      </c>
      <c r="D142" t="s">
        <v>581</v>
      </c>
      <c r="E142" s="13" t="s">
        <v>1515</v>
      </c>
      <c r="F142">
        <f t="shared" ref="F142:F158" si="40">VLOOKUP($A142,data,5,FALSE)</f>
        <v>6</v>
      </c>
      <c r="G142" s="7">
        <f t="shared" ref="G142:G158" si="41">VLOOKUP($A142,data,6,FALSE)</f>
        <v>13498427</v>
      </c>
      <c r="H142" s="39">
        <f t="shared" ref="H142:H158" si="42">VLOOKUP($A142,data,7,FALSE)</f>
        <v>4604</v>
      </c>
      <c r="I142" s="7">
        <f t="shared" ref="I142:I158" si="43">VLOOKUP($A142,data,8,FALSE)</f>
        <v>2931.8911815812339</v>
      </c>
      <c r="J142" s="7">
        <f t="shared" ref="J142:J158" si="44">VLOOKUP($A142,data,9,FALSE)</f>
        <v>-511322</v>
      </c>
    </row>
    <row r="143" spans="1:10" ht="16" hidden="1" outlineLevel="2" x14ac:dyDescent="0.2">
      <c r="A143" s="5" t="s">
        <v>582</v>
      </c>
      <c r="B143" s="3" t="s">
        <v>558</v>
      </c>
      <c r="C143" s="4" t="s">
        <v>559</v>
      </c>
      <c r="D143" t="s">
        <v>583</v>
      </c>
      <c r="E143" s="13" t="s">
        <v>1515</v>
      </c>
      <c r="F143">
        <f t="shared" si="40"/>
        <v>6</v>
      </c>
      <c r="G143" s="7">
        <f t="shared" si="41"/>
        <v>5864126</v>
      </c>
      <c r="H143" s="39">
        <f t="shared" si="42"/>
        <v>5498</v>
      </c>
      <c r="I143" s="7">
        <f t="shared" si="43"/>
        <v>1066.5925791196798</v>
      </c>
      <c r="J143" s="7">
        <f t="shared" si="44"/>
        <v>-371219</v>
      </c>
    </row>
    <row r="144" spans="1:10" ht="16" hidden="1" outlineLevel="2" x14ac:dyDescent="0.2">
      <c r="A144" s="5" t="s">
        <v>584</v>
      </c>
      <c r="B144" s="3" t="s">
        <v>558</v>
      </c>
      <c r="C144" s="4" t="s">
        <v>559</v>
      </c>
      <c r="D144" t="s">
        <v>585</v>
      </c>
      <c r="E144" s="13" t="s">
        <v>1515</v>
      </c>
      <c r="F144">
        <f t="shared" si="40"/>
        <v>5</v>
      </c>
      <c r="G144" s="7">
        <f t="shared" si="41"/>
        <v>4194141</v>
      </c>
      <c r="H144" s="39">
        <f t="shared" si="42"/>
        <v>1770</v>
      </c>
      <c r="I144" s="7">
        <f t="shared" si="43"/>
        <v>2369.571186440678</v>
      </c>
      <c r="J144" s="7">
        <f t="shared" si="44"/>
        <v>-213301</v>
      </c>
    </row>
    <row r="145" spans="1:10" ht="16" hidden="1" outlineLevel="2" x14ac:dyDescent="0.2">
      <c r="A145" s="5" t="s">
        <v>586</v>
      </c>
      <c r="B145" s="3" t="s">
        <v>558</v>
      </c>
      <c r="C145" s="4" t="s">
        <v>559</v>
      </c>
      <c r="D145" t="s">
        <v>587</v>
      </c>
      <c r="E145" s="13" t="s">
        <v>1515</v>
      </c>
      <c r="F145">
        <f t="shared" si="40"/>
        <v>5</v>
      </c>
      <c r="G145" s="7">
        <f t="shared" si="41"/>
        <v>4163052</v>
      </c>
      <c r="H145" s="39">
        <f t="shared" si="42"/>
        <v>1915</v>
      </c>
      <c r="I145" s="7">
        <f t="shared" si="43"/>
        <v>2173.9174934725847</v>
      </c>
      <c r="J145" s="7">
        <f t="shared" si="44"/>
        <v>-194392</v>
      </c>
    </row>
    <row r="146" spans="1:10" ht="16" hidden="1" outlineLevel="2" x14ac:dyDescent="0.2">
      <c r="A146" s="5" t="s">
        <v>588</v>
      </c>
      <c r="B146" s="3" t="s">
        <v>558</v>
      </c>
      <c r="C146" s="4" t="s">
        <v>559</v>
      </c>
      <c r="D146" t="s">
        <v>589</v>
      </c>
      <c r="E146" s="13" t="s">
        <v>1515</v>
      </c>
      <c r="F146">
        <f t="shared" si="40"/>
        <v>6</v>
      </c>
      <c r="G146" s="7">
        <f t="shared" si="41"/>
        <v>4766034</v>
      </c>
      <c r="H146" s="39">
        <f t="shared" si="42"/>
        <v>2792</v>
      </c>
      <c r="I146" s="7">
        <f t="shared" si="43"/>
        <v>1707.0322349570201</v>
      </c>
      <c r="J146" s="7">
        <f t="shared" si="44"/>
        <v>-284610</v>
      </c>
    </row>
    <row r="147" spans="1:10" ht="16" hidden="1" outlineLevel="2" x14ac:dyDescent="0.2">
      <c r="A147" s="5" t="s">
        <v>590</v>
      </c>
      <c r="B147" s="3" t="s">
        <v>558</v>
      </c>
      <c r="C147" s="4" t="s">
        <v>559</v>
      </c>
      <c r="D147" t="s">
        <v>591</v>
      </c>
      <c r="E147" s="13" t="s">
        <v>1515</v>
      </c>
      <c r="F147">
        <f t="shared" si="40"/>
        <v>5</v>
      </c>
      <c r="G147" s="7">
        <f t="shared" si="41"/>
        <v>0</v>
      </c>
      <c r="H147" s="39">
        <f t="shared" si="42"/>
        <v>2406</v>
      </c>
      <c r="I147" s="7">
        <f t="shared" si="43"/>
        <v>0</v>
      </c>
      <c r="J147" s="7">
        <f t="shared" si="44"/>
        <v>-874779</v>
      </c>
    </row>
    <row r="148" spans="1:10" ht="16" hidden="1" outlineLevel="2" x14ac:dyDescent="0.2">
      <c r="A148" s="5" t="s">
        <v>594</v>
      </c>
      <c r="B148" s="3" t="s">
        <v>558</v>
      </c>
      <c r="C148" s="4" t="s">
        <v>559</v>
      </c>
      <c r="D148" t="s">
        <v>595</v>
      </c>
      <c r="E148" s="13" t="s">
        <v>1515</v>
      </c>
      <c r="F148">
        <f t="shared" si="40"/>
        <v>6</v>
      </c>
      <c r="G148" s="7">
        <f t="shared" si="41"/>
        <v>4177243</v>
      </c>
      <c r="H148" s="39">
        <f t="shared" si="42"/>
        <v>1873</v>
      </c>
      <c r="I148" s="7">
        <f t="shared" si="43"/>
        <v>2230.2418579818473</v>
      </c>
      <c r="J148" s="7">
        <f t="shared" si="44"/>
        <v>-129435</v>
      </c>
    </row>
    <row r="149" spans="1:10" ht="16" hidden="1" outlineLevel="2" x14ac:dyDescent="0.2">
      <c r="A149" s="5" t="s">
        <v>598</v>
      </c>
      <c r="B149" s="3" t="s">
        <v>558</v>
      </c>
      <c r="C149" s="4" t="s">
        <v>559</v>
      </c>
      <c r="D149" t="s">
        <v>599</v>
      </c>
      <c r="E149" s="13" t="s">
        <v>1515</v>
      </c>
      <c r="F149">
        <f t="shared" si="40"/>
        <v>5</v>
      </c>
      <c r="G149" s="7">
        <f t="shared" si="41"/>
        <v>1290168</v>
      </c>
      <c r="H149" s="39">
        <f t="shared" si="42"/>
        <v>1141</v>
      </c>
      <c r="I149" s="7">
        <f t="shared" si="43"/>
        <v>1130.7344434706397</v>
      </c>
      <c r="J149" s="7">
        <f t="shared" si="44"/>
        <v>-113406</v>
      </c>
    </row>
    <row r="150" spans="1:10" ht="16" hidden="1" outlineLevel="2" x14ac:dyDescent="0.2">
      <c r="A150" s="5" t="s">
        <v>600</v>
      </c>
      <c r="B150" s="3" t="s">
        <v>558</v>
      </c>
      <c r="C150" s="4" t="s">
        <v>559</v>
      </c>
      <c r="D150" t="s">
        <v>601</v>
      </c>
      <c r="E150" s="13" t="s">
        <v>1515</v>
      </c>
      <c r="F150">
        <f t="shared" si="40"/>
        <v>6</v>
      </c>
      <c r="G150" s="7">
        <f t="shared" si="41"/>
        <v>6261032</v>
      </c>
      <c r="H150" s="39">
        <f t="shared" si="42"/>
        <v>2858</v>
      </c>
      <c r="I150" s="7">
        <f t="shared" si="43"/>
        <v>2190.7039888033592</v>
      </c>
      <c r="J150" s="7">
        <f t="shared" si="44"/>
        <v>-106172</v>
      </c>
    </row>
    <row r="151" spans="1:10" ht="16" hidden="1" outlineLevel="2" x14ac:dyDescent="0.2">
      <c r="A151" s="5" t="s">
        <v>602</v>
      </c>
      <c r="B151" s="3" t="s">
        <v>558</v>
      </c>
      <c r="C151" s="4" t="s">
        <v>559</v>
      </c>
      <c r="D151" t="s">
        <v>603</v>
      </c>
      <c r="E151" s="13" t="s">
        <v>1515</v>
      </c>
      <c r="F151">
        <f t="shared" si="40"/>
        <v>6</v>
      </c>
      <c r="G151" s="7">
        <f t="shared" si="41"/>
        <v>4885899</v>
      </c>
      <c r="H151" s="39">
        <f t="shared" si="42"/>
        <v>3517</v>
      </c>
      <c r="I151" s="7">
        <f t="shared" si="43"/>
        <v>1389.2234859255047</v>
      </c>
      <c r="J151" s="7">
        <f t="shared" si="44"/>
        <v>-430121</v>
      </c>
    </row>
    <row r="152" spans="1:10" ht="16" hidden="1" outlineLevel="2" x14ac:dyDescent="0.2">
      <c r="A152" s="5" t="s">
        <v>608</v>
      </c>
      <c r="B152" s="3" t="s">
        <v>558</v>
      </c>
      <c r="C152" s="4" t="s">
        <v>559</v>
      </c>
      <c r="D152" t="s">
        <v>609</v>
      </c>
      <c r="E152" s="13" t="s">
        <v>1515</v>
      </c>
      <c r="F152">
        <f t="shared" si="40"/>
        <v>6</v>
      </c>
      <c r="G152" s="7">
        <f t="shared" si="41"/>
        <v>3209579</v>
      </c>
      <c r="H152" s="39">
        <f t="shared" si="42"/>
        <v>1048</v>
      </c>
      <c r="I152" s="7">
        <f t="shared" si="43"/>
        <v>3062.5753816793895</v>
      </c>
      <c r="J152" s="7">
        <f t="shared" si="44"/>
        <v>-244886</v>
      </c>
    </row>
    <row r="153" spans="1:10" ht="16" hidden="1" outlineLevel="2" x14ac:dyDescent="0.2">
      <c r="A153" s="5" t="s">
        <v>614</v>
      </c>
      <c r="B153" s="3" t="s">
        <v>558</v>
      </c>
      <c r="C153" s="4" t="s">
        <v>559</v>
      </c>
      <c r="D153" t="s">
        <v>615</v>
      </c>
      <c r="E153" s="13" t="s">
        <v>1515</v>
      </c>
      <c r="F153">
        <f t="shared" si="40"/>
        <v>5</v>
      </c>
      <c r="G153" s="7">
        <f t="shared" si="41"/>
        <v>3309153</v>
      </c>
      <c r="H153" s="39">
        <f t="shared" si="42"/>
        <v>1847</v>
      </c>
      <c r="I153" s="7">
        <f t="shared" si="43"/>
        <v>1791.6367081754197</v>
      </c>
      <c r="J153" s="7">
        <f t="shared" si="44"/>
        <v>-310241</v>
      </c>
    </row>
    <row r="154" spans="1:10" ht="16" hidden="1" outlineLevel="2" x14ac:dyDescent="0.2">
      <c r="A154" s="5" t="s">
        <v>618</v>
      </c>
      <c r="B154" s="3" t="s">
        <v>558</v>
      </c>
      <c r="C154" s="4" t="s">
        <v>559</v>
      </c>
      <c r="D154" t="s">
        <v>619</v>
      </c>
      <c r="E154" s="13" t="s">
        <v>1515</v>
      </c>
      <c r="F154">
        <f t="shared" si="40"/>
        <v>5</v>
      </c>
      <c r="G154" s="7">
        <f t="shared" si="41"/>
        <v>6421662</v>
      </c>
      <c r="H154" s="39">
        <f t="shared" si="42"/>
        <v>1467</v>
      </c>
      <c r="I154" s="7">
        <f t="shared" si="43"/>
        <v>4377.4110429447855</v>
      </c>
      <c r="J154" s="7">
        <f t="shared" si="44"/>
        <v>-235654</v>
      </c>
    </row>
    <row r="155" spans="1:10" ht="16" hidden="1" outlineLevel="2" x14ac:dyDescent="0.2">
      <c r="A155" s="5" t="s">
        <v>620</v>
      </c>
      <c r="B155" s="3" t="s">
        <v>558</v>
      </c>
      <c r="C155" s="4" t="s">
        <v>559</v>
      </c>
      <c r="D155" t="s">
        <v>621</v>
      </c>
      <c r="E155" s="13" t="s">
        <v>1515</v>
      </c>
      <c r="F155">
        <f t="shared" si="40"/>
        <v>5</v>
      </c>
      <c r="G155" s="7">
        <f t="shared" si="41"/>
        <v>105176</v>
      </c>
      <c r="H155" s="39">
        <f t="shared" si="42"/>
        <v>680</v>
      </c>
      <c r="I155" s="7">
        <f t="shared" si="43"/>
        <v>154.6705882352941</v>
      </c>
      <c r="J155" s="7">
        <f t="shared" si="44"/>
        <v>-127581</v>
      </c>
    </row>
    <row r="156" spans="1:10" ht="16" hidden="1" outlineLevel="2" x14ac:dyDescent="0.2">
      <c r="A156" s="5" t="s">
        <v>622</v>
      </c>
      <c r="B156" s="3" t="s">
        <v>558</v>
      </c>
      <c r="C156" s="4" t="s">
        <v>559</v>
      </c>
      <c r="D156" t="s">
        <v>623</v>
      </c>
      <c r="E156" s="13" t="s">
        <v>1515</v>
      </c>
      <c r="F156">
        <f t="shared" si="40"/>
        <v>6</v>
      </c>
      <c r="G156" s="7">
        <f t="shared" si="41"/>
        <v>19356519</v>
      </c>
      <c r="H156" s="39">
        <f t="shared" si="42"/>
        <v>4729</v>
      </c>
      <c r="I156" s="7">
        <f t="shared" si="43"/>
        <v>4093.1526749841405</v>
      </c>
      <c r="J156" s="7">
        <f t="shared" si="44"/>
        <v>-444005</v>
      </c>
    </row>
    <row r="157" spans="1:10" ht="16" hidden="1" outlineLevel="2" x14ac:dyDescent="0.2">
      <c r="A157" s="5" t="s">
        <v>624</v>
      </c>
      <c r="B157" s="3" t="s">
        <v>558</v>
      </c>
      <c r="C157" s="4" t="s">
        <v>559</v>
      </c>
      <c r="D157" t="s">
        <v>625</v>
      </c>
      <c r="E157" s="13" t="s">
        <v>1515</v>
      </c>
      <c r="F157">
        <f t="shared" si="40"/>
        <v>5</v>
      </c>
      <c r="G157" s="7">
        <f t="shared" si="41"/>
        <v>24349262</v>
      </c>
      <c r="H157" s="39">
        <f t="shared" si="42"/>
        <v>8338</v>
      </c>
      <c r="I157" s="7">
        <f t="shared" si="43"/>
        <v>2920.2760853921804</v>
      </c>
      <c r="J157" s="7">
        <f t="shared" si="44"/>
        <v>-792987</v>
      </c>
    </row>
    <row r="158" spans="1:10" ht="16" hidden="1" outlineLevel="2" x14ac:dyDescent="0.2">
      <c r="A158" s="5" t="s">
        <v>628</v>
      </c>
      <c r="B158" s="3" t="s">
        <v>558</v>
      </c>
      <c r="C158" s="4" t="s">
        <v>559</v>
      </c>
      <c r="D158" t="s">
        <v>629</v>
      </c>
      <c r="E158" s="13" t="s">
        <v>1515</v>
      </c>
      <c r="F158">
        <f t="shared" si="40"/>
        <v>5</v>
      </c>
      <c r="G158" s="7">
        <f t="shared" si="41"/>
        <v>0</v>
      </c>
      <c r="H158" s="39">
        <f t="shared" si="42"/>
        <v>3617</v>
      </c>
      <c r="I158" s="7">
        <f t="shared" si="43"/>
        <v>0</v>
      </c>
      <c r="J158" s="7">
        <f t="shared" si="44"/>
        <v>-458871</v>
      </c>
    </row>
    <row r="159" spans="1:10" ht="16" outlineLevel="1" collapsed="1" x14ac:dyDescent="0.2">
      <c r="A159" s="5"/>
      <c r="B159" s="3"/>
      <c r="E159" s="22" t="s">
        <v>1621</v>
      </c>
      <c r="G159" s="7">
        <f>SUBTOTAL(9,G142:G158)</f>
        <v>105851473</v>
      </c>
      <c r="H159" s="39">
        <f>SUBTOTAL(9,H142:H158)</f>
        <v>50100</v>
      </c>
      <c r="J159" s="7">
        <f>SUBTOTAL(9,J142:J158)</f>
        <v>-5842982</v>
      </c>
    </row>
    <row r="160" spans="1:10" ht="16" hidden="1" outlineLevel="2" x14ac:dyDescent="0.2">
      <c r="A160" s="5" t="s">
        <v>1343</v>
      </c>
      <c r="B160" s="3" t="s">
        <v>247</v>
      </c>
      <c r="C160" s="4" t="s">
        <v>1300</v>
      </c>
      <c r="D160" t="s">
        <v>1344</v>
      </c>
      <c r="E160" s="13" t="s">
        <v>1526</v>
      </c>
      <c r="F160">
        <f>VLOOKUP($A160,data,5,FALSE)</f>
        <v>3</v>
      </c>
      <c r="G160" s="7">
        <f>VLOOKUP($A160,data,6,FALSE)</f>
        <v>0</v>
      </c>
      <c r="H160" s="39">
        <f>VLOOKUP($A160,data,7,FALSE)</f>
        <v>7819</v>
      </c>
      <c r="I160" s="7">
        <f>VLOOKUP($A160,data,8,FALSE)</f>
        <v>0</v>
      </c>
      <c r="J160" s="7">
        <f>VLOOKUP($A160,data,9,FALSE)</f>
        <v>-3182264</v>
      </c>
    </row>
    <row r="161" spans="1:10" ht="16" hidden="1" outlineLevel="2" x14ac:dyDescent="0.2">
      <c r="A161" s="5" t="s">
        <v>1359</v>
      </c>
      <c r="B161" s="3" t="s">
        <v>247</v>
      </c>
      <c r="C161" s="4" t="s">
        <v>1300</v>
      </c>
      <c r="D161" t="s">
        <v>1360</v>
      </c>
      <c r="E161" s="13" t="s">
        <v>1526</v>
      </c>
      <c r="F161">
        <f>VLOOKUP($A161,data,5,FALSE)</f>
        <v>6</v>
      </c>
      <c r="G161" s="7">
        <f>VLOOKUP($A161,data,6,FALSE)</f>
        <v>3257850</v>
      </c>
      <c r="H161" s="39">
        <f>VLOOKUP($A161,data,7,FALSE)</f>
        <v>2849</v>
      </c>
      <c r="I161" s="7">
        <f>VLOOKUP($A161,data,8,FALSE)</f>
        <v>1143.5064935064936</v>
      </c>
      <c r="J161" s="7">
        <f>VLOOKUP($A161,data,9,FALSE)</f>
        <v>-85360</v>
      </c>
    </row>
    <row r="162" spans="1:10" ht="16" outlineLevel="1" collapsed="1" x14ac:dyDescent="0.2">
      <c r="A162" s="5"/>
      <c r="B162" s="3"/>
      <c r="E162" s="22" t="s">
        <v>1622</v>
      </c>
      <c r="G162" s="7">
        <f>SUBTOTAL(9,G160:G161)</f>
        <v>3257850</v>
      </c>
      <c r="H162" s="39">
        <f>SUBTOTAL(9,H160:H161)</f>
        <v>10668</v>
      </c>
      <c r="J162" s="7">
        <f>SUBTOTAL(9,J160:J161)</f>
        <v>-3267624</v>
      </c>
    </row>
    <row r="163" spans="1:10" ht="16" hidden="1" outlineLevel="2" x14ac:dyDescent="0.2">
      <c r="A163" s="5" t="s">
        <v>1315</v>
      </c>
      <c r="B163" s="3" t="s">
        <v>247</v>
      </c>
      <c r="C163" s="4" t="s">
        <v>1300</v>
      </c>
      <c r="D163" t="s">
        <v>1316</v>
      </c>
      <c r="E163" s="13" t="s">
        <v>1524</v>
      </c>
      <c r="F163">
        <f t="shared" ref="F163:F175" si="45">VLOOKUP($A163,data,5,FALSE)</f>
        <v>0</v>
      </c>
      <c r="G163" s="7">
        <f t="shared" ref="G163:G175" si="46">VLOOKUP($A163,data,6,FALSE)</f>
        <v>0</v>
      </c>
      <c r="H163" s="39">
        <f t="shared" ref="H163:H175" si="47">VLOOKUP($A163,data,7,FALSE)</f>
        <v>0</v>
      </c>
      <c r="I163" s="7">
        <f t="shared" ref="I163:I175" si="48">VLOOKUP($A163,data,8,FALSE)</f>
        <v>0</v>
      </c>
      <c r="J163" s="7">
        <f t="shared" ref="J163:J175" si="49">VLOOKUP($A163,data,9,FALSE)</f>
        <v>0</v>
      </c>
    </row>
    <row r="164" spans="1:10" ht="16" hidden="1" outlineLevel="2" x14ac:dyDescent="0.2">
      <c r="A164" s="5" t="s">
        <v>1317</v>
      </c>
      <c r="B164" s="3" t="s">
        <v>247</v>
      </c>
      <c r="C164" s="4" t="s">
        <v>1300</v>
      </c>
      <c r="D164" t="s">
        <v>1318</v>
      </c>
      <c r="E164" s="13" t="s">
        <v>1524</v>
      </c>
      <c r="F164">
        <f t="shared" si="45"/>
        <v>6</v>
      </c>
      <c r="G164" s="7">
        <f t="shared" si="46"/>
        <v>1007220</v>
      </c>
      <c r="H164" s="39">
        <f t="shared" si="47"/>
        <v>1776</v>
      </c>
      <c r="I164" s="7">
        <f t="shared" si="48"/>
        <v>567.12837837837833</v>
      </c>
      <c r="J164" s="7">
        <f t="shared" si="49"/>
        <v>-68978</v>
      </c>
    </row>
    <row r="165" spans="1:10" ht="16" hidden="1" outlineLevel="2" x14ac:dyDescent="0.2">
      <c r="A165" s="5" t="s">
        <v>1319</v>
      </c>
      <c r="B165" s="3" t="s">
        <v>247</v>
      </c>
      <c r="C165" s="4" t="s">
        <v>1300</v>
      </c>
      <c r="D165" t="s">
        <v>1320</v>
      </c>
      <c r="E165" s="13" t="s">
        <v>1524</v>
      </c>
      <c r="F165">
        <f t="shared" si="45"/>
        <v>6</v>
      </c>
      <c r="G165" s="7">
        <f t="shared" si="46"/>
        <v>2310247</v>
      </c>
      <c r="H165" s="39">
        <f t="shared" si="47"/>
        <v>1544</v>
      </c>
      <c r="I165" s="7">
        <f t="shared" si="48"/>
        <v>1496.2739637305699</v>
      </c>
      <c r="J165" s="7">
        <f t="shared" si="49"/>
        <v>-139152</v>
      </c>
    </row>
    <row r="166" spans="1:10" ht="16" hidden="1" outlineLevel="2" x14ac:dyDescent="0.2">
      <c r="A166" s="5" t="s">
        <v>1321</v>
      </c>
      <c r="B166" s="3" t="s">
        <v>247</v>
      </c>
      <c r="C166" s="4" t="s">
        <v>1300</v>
      </c>
      <c r="D166" t="s">
        <v>1322</v>
      </c>
      <c r="E166" s="13" t="s">
        <v>1524</v>
      </c>
      <c r="F166">
        <f t="shared" si="45"/>
        <v>6</v>
      </c>
      <c r="G166" s="7">
        <f t="shared" si="46"/>
        <v>1510876</v>
      </c>
      <c r="H166" s="39">
        <f t="shared" si="47"/>
        <v>1666</v>
      </c>
      <c r="I166" s="7">
        <f t="shared" si="48"/>
        <v>906.88835534213683</v>
      </c>
      <c r="J166" s="7">
        <f t="shared" si="49"/>
        <v>-38520</v>
      </c>
    </row>
    <row r="167" spans="1:10" ht="16" hidden="1" outlineLevel="2" x14ac:dyDescent="0.2">
      <c r="A167" s="5" t="s">
        <v>1323</v>
      </c>
      <c r="B167" s="3" t="s">
        <v>247</v>
      </c>
      <c r="C167" s="4" t="s">
        <v>1300</v>
      </c>
      <c r="D167" t="s">
        <v>1324</v>
      </c>
      <c r="E167" s="13" t="s">
        <v>1524</v>
      </c>
      <c r="F167">
        <f t="shared" si="45"/>
        <v>6</v>
      </c>
      <c r="G167" s="7">
        <f t="shared" si="46"/>
        <v>3408592</v>
      </c>
      <c r="H167" s="39">
        <f t="shared" si="47"/>
        <v>2338</v>
      </c>
      <c r="I167" s="7">
        <f t="shared" si="48"/>
        <v>1457.9093242087254</v>
      </c>
      <c r="J167" s="7">
        <f t="shared" si="49"/>
        <v>-67665</v>
      </c>
    </row>
    <row r="168" spans="1:10" ht="16" hidden="1" outlineLevel="2" x14ac:dyDescent="0.2">
      <c r="A168" s="5" t="s">
        <v>1325</v>
      </c>
      <c r="B168" s="3" t="s">
        <v>247</v>
      </c>
      <c r="C168" s="4" t="s">
        <v>1300</v>
      </c>
      <c r="D168" t="s">
        <v>1326</v>
      </c>
      <c r="E168" s="13" t="s">
        <v>1524</v>
      </c>
      <c r="F168">
        <f t="shared" si="45"/>
        <v>6</v>
      </c>
      <c r="G168" s="7">
        <f t="shared" si="46"/>
        <v>1681090</v>
      </c>
      <c r="H168" s="39">
        <f t="shared" si="47"/>
        <v>2016</v>
      </c>
      <c r="I168" s="7">
        <f t="shared" si="48"/>
        <v>833.87400793650795</v>
      </c>
      <c r="J168" s="7">
        <f t="shared" si="49"/>
        <v>-66115</v>
      </c>
    </row>
    <row r="169" spans="1:10" ht="16" hidden="1" outlineLevel="2" x14ac:dyDescent="0.2">
      <c r="A169" s="5" t="s">
        <v>1327</v>
      </c>
      <c r="B169" s="3" t="s">
        <v>247</v>
      </c>
      <c r="C169" s="4" t="s">
        <v>1300</v>
      </c>
      <c r="D169" t="s">
        <v>1328</v>
      </c>
      <c r="E169" s="13" t="s">
        <v>1524</v>
      </c>
      <c r="F169">
        <f t="shared" si="45"/>
        <v>5</v>
      </c>
      <c r="G169" s="7">
        <f t="shared" si="46"/>
        <v>0</v>
      </c>
      <c r="H169" s="39">
        <f t="shared" si="47"/>
        <v>1609</v>
      </c>
      <c r="I169" s="7">
        <f t="shared" si="48"/>
        <v>0</v>
      </c>
      <c r="J169" s="7">
        <f t="shared" si="49"/>
        <v>-312746</v>
      </c>
    </row>
    <row r="170" spans="1:10" ht="16" hidden="1" outlineLevel="2" x14ac:dyDescent="0.2">
      <c r="A170" s="5" t="s">
        <v>1329</v>
      </c>
      <c r="B170" s="3" t="s">
        <v>247</v>
      </c>
      <c r="C170" s="4" t="s">
        <v>1300</v>
      </c>
      <c r="D170" t="s">
        <v>1330</v>
      </c>
      <c r="E170" s="13" t="s">
        <v>1524</v>
      </c>
      <c r="F170">
        <f t="shared" si="45"/>
        <v>5</v>
      </c>
      <c r="G170" s="7">
        <f t="shared" si="46"/>
        <v>2185131</v>
      </c>
      <c r="H170" s="39">
        <f t="shared" si="47"/>
        <v>1006</v>
      </c>
      <c r="I170" s="7">
        <f t="shared" si="48"/>
        <v>2172.0984095427434</v>
      </c>
      <c r="J170" s="7">
        <f t="shared" si="49"/>
        <v>-197107</v>
      </c>
    </row>
    <row r="171" spans="1:10" ht="16" hidden="1" outlineLevel="2" x14ac:dyDescent="0.2">
      <c r="A171" s="5" t="s">
        <v>1339</v>
      </c>
      <c r="B171" s="3" t="s">
        <v>247</v>
      </c>
      <c r="C171" s="4" t="s">
        <v>1300</v>
      </c>
      <c r="D171" t="s">
        <v>1340</v>
      </c>
      <c r="E171" s="13" t="s">
        <v>1524</v>
      </c>
      <c r="F171">
        <f t="shared" si="45"/>
        <v>6</v>
      </c>
      <c r="G171" s="7">
        <f t="shared" si="46"/>
        <v>1590876</v>
      </c>
      <c r="H171" s="39">
        <f t="shared" si="47"/>
        <v>1398</v>
      </c>
      <c r="I171" s="7">
        <f t="shared" si="48"/>
        <v>1137.9656652360516</v>
      </c>
      <c r="J171" s="7">
        <f t="shared" si="49"/>
        <v>-79630</v>
      </c>
    </row>
    <row r="172" spans="1:10" ht="16" hidden="1" outlineLevel="2" x14ac:dyDescent="0.2">
      <c r="A172" s="5" t="s">
        <v>1347</v>
      </c>
      <c r="B172" s="3" t="s">
        <v>247</v>
      </c>
      <c r="C172" s="4" t="s">
        <v>1300</v>
      </c>
      <c r="D172" t="s">
        <v>1348</v>
      </c>
      <c r="E172" s="13" t="s">
        <v>1524</v>
      </c>
      <c r="F172">
        <f t="shared" si="45"/>
        <v>5</v>
      </c>
      <c r="G172" s="7">
        <f t="shared" si="46"/>
        <v>24413132</v>
      </c>
      <c r="H172" s="39">
        <f t="shared" si="47"/>
        <v>10356</v>
      </c>
      <c r="I172" s="7">
        <f t="shared" si="48"/>
        <v>2357.3901120123601</v>
      </c>
      <c r="J172" s="7">
        <f t="shared" si="49"/>
        <v>-2451984</v>
      </c>
    </row>
    <row r="173" spans="1:10" ht="16" hidden="1" outlineLevel="2" x14ac:dyDescent="0.2">
      <c r="A173" s="5" t="s">
        <v>1369</v>
      </c>
      <c r="B173" s="3" t="s">
        <v>247</v>
      </c>
      <c r="C173" s="4" t="s">
        <v>1300</v>
      </c>
      <c r="D173" t="s">
        <v>1370</v>
      </c>
      <c r="E173" s="13" t="s">
        <v>1524</v>
      </c>
      <c r="F173">
        <f t="shared" si="45"/>
        <v>0</v>
      </c>
      <c r="G173" s="7">
        <f t="shared" si="46"/>
        <v>0</v>
      </c>
      <c r="H173" s="39">
        <f t="shared" si="47"/>
        <v>0</v>
      </c>
      <c r="I173" s="7">
        <f t="shared" si="48"/>
        <v>0</v>
      </c>
      <c r="J173" s="7">
        <f t="shared" si="49"/>
        <v>0</v>
      </c>
    </row>
    <row r="174" spans="1:10" ht="16" hidden="1" outlineLevel="2" x14ac:dyDescent="0.2">
      <c r="A174" s="5" t="s">
        <v>1373</v>
      </c>
      <c r="B174" s="3" t="s">
        <v>247</v>
      </c>
      <c r="C174" s="4" t="s">
        <v>1300</v>
      </c>
      <c r="D174" t="s">
        <v>1374</v>
      </c>
      <c r="E174" s="13" t="s">
        <v>1524</v>
      </c>
      <c r="F174">
        <f t="shared" si="45"/>
        <v>5</v>
      </c>
      <c r="G174" s="7">
        <f t="shared" si="46"/>
        <v>13240899</v>
      </c>
      <c r="H174" s="39">
        <f t="shared" si="47"/>
        <v>7256</v>
      </c>
      <c r="I174" s="7">
        <f t="shared" si="48"/>
        <v>1824.8207001102535</v>
      </c>
      <c r="J174" s="7">
        <f t="shared" si="49"/>
        <v>-1636100</v>
      </c>
    </row>
    <row r="175" spans="1:10" ht="16" hidden="1" outlineLevel="2" x14ac:dyDescent="0.2">
      <c r="A175" s="5" t="s">
        <v>1375</v>
      </c>
      <c r="B175" s="3" t="s">
        <v>247</v>
      </c>
      <c r="C175" s="4" t="s">
        <v>1300</v>
      </c>
      <c r="D175" t="s">
        <v>1376</v>
      </c>
      <c r="E175" s="13" t="s">
        <v>1524</v>
      </c>
      <c r="F175">
        <f t="shared" si="45"/>
        <v>2</v>
      </c>
      <c r="G175" s="7">
        <f t="shared" si="46"/>
        <v>48110458</v>
      </c>
      <c r="H175" s="39">
        <f t="shared" si="47"/>
        <v>26187</v>
      </c>
      <c r="I175" s="7">
        <f t="shared" si="48"/>
        <v>1837.1886050330318</v>
      </c>
      <c r="J175" s="7">
        <f t="shared" si="49"/>
        <v>-10436078</v>
      </c>
    </row>
    <row r="176" spans="1:10" ht="16" outlineLevel="1" collapsed="1" x14ac:dyDescent="0.2">
      <c r="A176" s="5"/>
      <c r="B176" s="3"/>
      <c r="E176" s="22" t="s">
        <v>1623</v>
      </c>
      <c r="G176" s="7">
        <f>SUBTOTAL(9,G163:G175)</f>
        <v>99458521</v>
      </c>
      <c r="H176" s="39">
        <f>SUBTOTAL(9,H163:H175)</f>
        <v>57152</v>
      </c>
      <c r="J176" s="7">
        <f>SUBTOTAL(9,J163:J175)</f>
        <v>-15494075</v>
      </c>
    </row>
    <row r="177" spans="1:10" ht="16" hidden="1" outlineLevel="2" x14ac:dyDescent="0.2">
      <c r="A177" s="5" t="s">
        <v>1343</v>
      </c>
      <c r="B177" s="3" t="s">
        <v>247</v>
      </c>
      <c r="C177" s="4" t="s">
        <v>1300</v>
      </c>
      <c r="D177" t="s">
        <v>1344</v>
      </c>
      <c r="E177" s="13" t="s">
        <v>1525</v>
      </c>
      <c r="F177">
        <f>VLOOKUP($A177,data,5,FALSE)</f>
        <v>3</v>
      </c>
      <c r="G177" s="7">
        <f>VLOOKUP($A177,data,6,FALSE)</f>
        <v>0</v>
      </c>
      <c r="H177" s="39">
        <f>VLOOKUP($A177,data,7,FALSE)</f>
        <v>7819</v>
      </c>
      <c r="I177" s="7">
        <f>VLOOKUP($A177,data,8,FALSE)</f>
        <v>0</v>
      </c>
      <c r="J177" s="7">
        <f>VLOOKUP($A177,data,9,FALSE)</f>
        <v>-3182264</v>
      </c>
    </row>
    <row r="178" spans="1:10" ht="16" outlineLevel="1" collapsed="1" x14ac:dyDescent="0.2">
      <c r="A178" s="5"/>
      <c r="B178" s="3"/>
      <c r="E178" s="22" t="s">
        <v>1624</v>
      </c>
      <c r="G178" s="7">
        <f>SUBTOTAL(9,G177:G177)</f>
        <v>0</v>
      </c>
      <c r="H178" s="39">
        <f>SUBTOTAL(9,H177:H177)</f>
        <v>7819</v>
      </c>
      <c r="J178" s="7">
        <f>SUBTOTAL(9,J177:J177)</f>
        <v>-3182264</v>
      </c>
    </row>
    <row r="179" spans="1:10" ht="16" hidden="1" outlineLevel="2" x14ac:dyDescent="0.2">
      <c r="A179" s="5" t="s">
        <v>1301</v>
      </c>
      <c r="B179" s="3" t="s">
        <v>247</v>
      </c>
      <c r="C179" s="4" t="s">
        <v>1300</v>
      </c>
      <c r="D179" t="s">
        <v>1302</v>
      </c>
      <c r="E179" s="13" t="s">
        <v>1523</v>
      </c>
      <c r="F179">
        <f t="shared" ref="F179:F193" si="50">VLOOKUP($A179,data,5,FALSE)</f>
        <v>6</v>
      </c>
      <c r="G179" s="7">
        <f t="shared" ref="G179:G193" si="51">VLOOKUP($A179,data,6,FALSE)</f>
        <v>97982</v>
      </c>
      <c r="H179" s="39">
        <f t="shared" ref="H179:H193" si="52">VLOOKUP($A179,data,7,FALSE)</f>
        <v>2907</v>
      </c>
      <c r="I179" s="7">
        <f t="shared" ref="I179:I193" si="53">VLOOKUP($A179,data,8,FALSE)</f>
        <v>33.705538355693157</v>
      </c>
      <c r="J179" s="7">
        <f t="shared" ref="J179:J193" si="54">VLOOKUP($A179,data,9,FALSE)</f>
        <v>-103837</v>
      </c>
    </row>
    <row r="180" spans="1:10" ht="16" hidden="1" outlineLevel="2" x14ac:dyDescent="0.2">
      <c r="A180" s="5" t="s">
        <v>1303</v>
      </c>
      <c r="B180" s="3" t="s">
        <v>247</v>
      </c>
      <c r="C180" s="4" t="s">
        <v>1300</v>
      </c>
      <c r="D180" t="s">
        <v>1304</v>
      </c>
      <c r="E180" s="13" t="s">
        <v>1523</v>
      </c>
      <c r="F180">
        <f t="shared" si="50"/>
        <v>6</v>
      </c>
      <c r="G180" s="7">
        <f t="shared" si="51"/>
        <v>0</v>
      </c>
      <c r="H180" s="39">
        <f t="shared" si="52"/>
        <v>3821</v>
      </c>
      <c r="I180" s="7">
        <f t="shared" si="53"/>
        <v>0</v>
      </c>
      <c r="J180" s="7">
        <f t="shared" si="54"/>
        <v>-609556</v>
      </c>
    </row>
    <row r="181" spans="1:10" ht="16" hidden="1" outlineLevel="2" x14ac:dyDescent="0.2">
      <c r="A181" s="5" t="s">
        <v>1309</v>
      </c>
      <c r="B181" s="3" t="s">
        <v>247</v>
      </c>
      <c r="C181" s="4" t="s">
        <v>1300</v>
      </c>
      <c r="D181" t="s">
        <v>1310</v>
      </c>
      <c r="E181" s="13" t="s">
        <v>1523</v>
      </c>
      <c r="F181">
        <f t="shared" si="50"/>
        <v>6</v>
      </c>
      <c r="G181" s="7">
        <f t="shared" si="51"/>
        <v>5157113</v>
      </c>
      <c r="H181" s="39">
        <f t="shared" si="52"/>
        <v>3206</v>
      </c>
      <c r="I181" s="7">
        <f t="shared" si="53"/>
        <v>1608.5817217716781</v>
      </c>
      <c r="J181" s="7">
        <f t="shared" si="54"/>
        <v>-84971</v>
      </c>
    </row>
    <row r="182" spans="1:10" ht="16" hidden="1" outlineLevel="2" x14ac:dyDescent="0.2">
      <c r="A182" s="5" t="s">
        <v>1311</v>
      </c>
      <c r="B182" s="3" t="s">
        <v>247</v>
      </c>
      <c r="C182" s="4" t="s">
        <v>1300</v>
      </c>
      <c r="D182" t="s">
        <v>1312</v>
      </c>
      <c r="E182" s="13" t="s">
        <v>1523</v>
      </c>
      <c r="F182">
        <f t="shared" si="50"/>
        <v>6</v>
      </c>
      <c r="G182" s="7">
        <f t="shared" si="51"/>
        <v>1624601</v>
      </c>
      <c r="H182" s="39">
        <f t="shared" si="52"/>
        <v>1140</v>
      </c>
      <c r="I182" s="7">
        <f t="shared" si="53"/>
        <v>1425.0885964912281</v>
      </c>
      <c r="J182" s="7">
        <f t="shared" si="54"/>
        <v>-84846</v>
      </c>
    </row>
    <row r="183" spans="1:10" ht="16" hidden="1" outlineLevel="2" x14ac:dyDescent="0.2">
      <c r="A183" s="5" t="s">
        <v>1313</v>
      </c>
      <c r="B183" s="3" t="s">
        <v>247</v>
      </c>
      <c r="C183" s="4" t="s">
        <v>1300</v>
      </c>
      <c r="D183" t="s">
        <v>1314</v>
      </c>
      <c r="E183" s="13" t="s">
        <v>1523</v>
      </c>
      <c r="F183">
        <f t="shared" si="50"/>
        <v>0</v>
      </c>
      <c r="G183" s="7">
        <f t="shared" si="51"/>
        <v>0</v>
      </c>
      <c r="H183" s="39">
        <f t="shared" si="52"/>
        <v>0</v>
      </c>
      <c r="I183" s="7">
        <f t="shared" si="53"/>
        <v>0</v>
      </c>
      <c r="J183" s="7">
        <f t="shared" si="54"/>
        <v>0</v>
      </c>
    </row>
    <row r="184" spans="1:10" ht="16" hidden="1" outlineLevel="2" x14ac:dyDescent="0.2">
      <c r="A184" s="5" t="s">
        <v>1331</v>
      </c>
      <c r="B184" s="3" t="s">
        <v>247</v>
      </c>
      <c r="C184" s="4" t="s">
        <v>1300</v>
      </c>
      <c r="D184" t="s">
        <v>1332</v>
      </c>
      <c r="E184" s="13" t="s">
        <v>1523</v>
      </c>
      <c r="F184">
        <f t="shared" si="50"/>
        <v>6</v>
      </c>
      <c r="G184" s="7">
        <f t="shared" si="51"/>
        <v>0</v>
      </c>
      <c r="H184" s="39">
        <f t="shared" si="52"/>
        <v>3741</v>
      </c>
      <c r="I184" s="7">
        <f t="shared" si="53"/>
        <v>0</v>
      </c>
      <c r="J184" s="7">
        <f t="shared" si="54"/>
        <v>-460773</v>
      </c>
    </row>
    <row r="185" spans="1:10" ht="16" hidden="1" outlineLevel="2" x14ac:dyDescent="0.2">
      <c r="A185" s="5" t="s">
        <v>1333</v>
      </c>
      <c r="B185" s="3" t="s">
        <v>247</v>
      </c>
      <c r="C185" s="4" t="s">
        <v>1300</v>
      </c>
      <c r="D185" t="s">
        <v>1334</v>
      </c>
      <c r="E185" s="13" t="s">
        <v>1523</v>
      </c>
      <c r="F185">
        <f t="shared" si="50"/>
        <v>6</v>
      </c>
      <c r="G185" s="7">
        <f t="shared" si="51"/>
        <v>0</v>
      </c>
      <c r="H185" s="39">
        <f t="shared" si="52"/>
        <v>5531</v>
      </c>
      <c r="I185" s="7">
        <f t="shared" si="53"/>
        <v>0</v>
      </c>
      <c r="J185" s="7">
        <f t="shared" si="54"/>
        <v>-400582</v>
      </c>
    </row>
    <row r="186" spans="1:10" ht="16" hidden="1" outlineLevel="2" x14ac:dyDescent="0.2">
      <c r="A186" s="5" t="s">
        <v>1347</v>
      </c>
      <c r="B186" s="3" t="s">
        <v>247</v>
      </c>
      <c r="C186" s="4" t="s">
        <v>1300</v>
      </c>
      <c r="D186" t="s">
        <v>1348</v>
      </c>
      <c r="E186" s="13" t="s">
        <v>1523</v>
      </c>
      <c r="F186">
        <f t="shared" si="50"/>
        <v>5</v>
      </c>
      <c r="G186" s="7">
        <f t="shared" si="51"/>
        <v>24413132</v>
      </c>
      <c r="H186" s="39">
        <f t="shared" si="52"/>
        <v>10356</v>
      </c>
      <c r="I186" s="7">
        <f t="shared" si="53"/>
        <v>2357.3901120123601</v>
      </c>
      <c r="J186" s="7">
        <f t="shared" si="54"/>
        <v>-2451984</v>
      </c>
    </row>
    <row r="187" spans="1:10" ht="16" hidden="1" outlineLevel="2" x14ac:dyDescent="0.2">
      <c r="A187" s="5" t="s">
        <v>1349</v>
      </c>
      <c r="B187" s="3" t="s">
        <v>247</v>
      </c>
      <c r="C187" s="4" t="s">
        <v>1300</v>
      </c>
      <c r="D187" t="s">
        <v>1350</v>
      </c>
      <c r="E187" s="13" t="s">
        <v>1523</v>
      </c>
      <c r="F187">
        <f t="shared" si="50"/>
        <v>6</v>
      </c>
      <c r="G187" s="7">
        <f t="shared" si="51"/>
        <v>0</v>
      </c>
      <c r="H187" s="39">
        <f t="shared" si="52"/>
        <v>2284</v>
      </c>
      <c r="I187" s="7">
        <f t="shared" si="53"/>
        <v>0</v>
      </c>
      <c r="J187" s="7">
        <f t="shared" si="54"/>
        <v>-62999</v>
      </c>
    </row>
    <row r="188" spans="1:10" ht="16" hidden="1" outlineLevel="2" x14ac:dyDescent="0.2">
      <c r="A188" s="5" t="s">
        <v>1361</v>
      </c>
      <c r="B188" s="3" t="s">
        <v>247</v>
      </c>
      <c r="C188" s="4" t="s">
        <v>1300</v>
      </c>
      <c r="D188" t="s">
        <v>1362</v>
      </c>
      <c r="E188" s="13" t="s">
        <v>1523</v>
      </c>
      <c r="F188">
        <f t="shared" si="50"/>
        <v>6</v>
      </c>
      <c r="G188" s="7">
        <f t="shared" si="51"/>
        <v>0</v>
      </c>
      <c r="H188" s="39">
        <f t="shared" si="52"/>
        <v>3090</v>
      </c>
      <c r="I188" s="7">
        <f t="shared" si="53"/>
        <v>0</v>
      </c>
      <c r="J188" s="7">
        <f t="shared" si="54"/>
        <v>-84248</v>
      </c>
    </row>
    <row r="189" spans="1:10" ht="16" hidden="1" outlineLevel="2" x14ac:dyDescent="0.2">
      <c r="A189" s="5" t="s">
        <v>1363</v>
      </c>
      <c r="B189" s="3" t="s">
        <v>247</v>
      </c>
      <c r="C189" s="4" t="s">
        <v>1300</v>
      </c>
      <c r="D189" t="s">
        <v>1364</v>
      </c>
      <c r="E189" s="13" t="s">
        <v>1523</v>
      </c>
      <c r="F189">
        <f t="shared" si="50"/>
        <v>6</v>
      </c>
      <c r="G189" s="7">
        <f t="shared" si="51"/>
        <v>1589120</v>
      </c>
      <c r="H189" s="39">
        <f t="shared" si="52"/>
        <v>1528</v>
      </c>
      <c r="I189" s="7">
        <f t="shared" si="53"/>
        <v>1040</v>
      </c>
      <c r="J189" s="7">
        <f t="shared" si="54"/>
        <v>-72580</v>
      </c>
    </row>
    <row r="190" spans="1:10" ht="16" hidden="1" outlineLevel="2" x14ac:dyDescent="0.2">
      <c r="A190" s="5" t="s">
        <v>1365</v>
      </c>
      <c r="B190" s="3" t="s">
        <v>247</v>
      </c>
      <c r="C190" s="4" t="s">
        <v>1300</v>
      </c>
      <c r="D190" t="s">
        <v>1366</v>
      </c>
      <c r="E190" s="13" t="s">
        <v>1523</v>
      </c>
      <c r="F190">
        <f t="shared" si="50"/>
        <v>3</v>
      </c>
      <c r="G190" s="7">
        <f t="shared" si="51"/>
        <v>26233812</v>
      </c>
      <c r="H190" s="39">
        <f t="shared" si="52"/>
        <v>4723</v>
      </c>
      <c r="I190" s="7">
        <f t="shared" si="53"/>
        <v>5554.4806267203048</v>
      </c>
      <c r="J190" s="7">
        <f t="shared" si="54"/>
        <v>-1382355</v>
      </c>
    </row>
    <row r="191" spans="1:10" ht="16" hidden="1" outlineLevel="2" x14ac:dyDescent="0.2">
      <c r="A191" s="5" t="s">
        <v>1367</v>
      </c>
      <c r="B191" s="3" t="s">
        <v>247</v>
      </c>
      <c r="C191" s="4" t="s">
        <v>1300</v>
      </c>
      <c r="D191" t="s">
        <v>1368</v>
      </c>
      <c r="E191" s="13" t="s">
        <v>1523</v>
      </c>
      <c r="F191">
        <f t="shared" si="50"/>
        <v>6</v>
      </c>
      <c r="G191" s="7">
        <f t="shared" si="51"/>
        <v>937329</v>
      </c>
      <c r="H191" s="39">
        <f t="shared" si="52"/>
        <v>1375</v>
      </c>
      <c r="I191" s="7">
        <f t="shared" si="53"/>
        <v>681.69381818181819</v>
      </c>
      <c r="J191" s="7">
        <f t="shared" si="54"/>
        <v>-42101</v>
      </c>
    </row>
    <row r="192" spans="1:10" ht="16" hidden="1" outlineLevel="2" x14ac:dyDescent="0.2">
      <c r="A192" s="5" t="s">
        <v>1373</v>
      </c>
      <c r="B192" s="3" t="s">
        <v>247</v>
      </c>
      <c r="C192" s="4" t="s">
        <v>1300</v>
      </c>
      <c r="D192" t="s">
        <v>1374</v>
      </c>
      <c r="E192" s="13" t="s">
        <v>1523</v>
      </c>
      <c r="F192">
        <f t="shared" si="50"/>
        <v>5</v>
      </c>
      <c r="G192" s="7">
        <f t="shared" si="51"/>
        <v>13240899</v>
      </c>
      <c r="H192" s="39">
        <f t="shared" si="52"/>
        <v>7256</v>
      </c>
      <c r="I192" s="7">
        <f t="shared" si="53"/>
        <v>1824.8207001102535</v>
      </c>
      <c r="J192" s="7">
        <f t="shared" si="54"/>
        <v>-1636100</v>
      </c>
    </row>
    <row r="193" spans="1:10" ht="16" hidden="1" outlineLevel="2" x14ac:dyDescent="0.2">
      <c r="A193" s="5" t="s">
        <v>1375</v>
      </c>
      <c r="B193" s="3" t="s">
        <v>247</v>
      </c>
      <c r="C193" s="4" t="s">
        <v>1300</v>
      </c>
      <c r="D193" t="s">
        <v>1376</v>
      </c>
      <c r="E193" s="13" t="s">
        <v>1523</v>
      </c>
      <c r="F193">
        <f t="shared" si="50"/>
        <v>2</v>
      </c>
      <c r="G193" s="7">
        <f t="shared" si="51"/>
        <v>48110458</v>
      </c>
      <c r="H193" s="39">
        <f t="shared" si="52"/>
        <v>26187</v>
      </c>
      <c r="I193" s="7">
        <f t="shared" si="53"/>
        <v>1837.1886050330318</v>
      </c>
      <c r="J193" s="7">
        <f t="shared" si="54"/>
        <v>-10436078</v>
      </c>
    </row>
    <row r="194" spans="1:10" ht="16" outlineLevel="1" collapsed="1" x14ac:dyDescent="0.2">
      <c r="A194" s="5"/>
      <c r="B194" s="3"/>
      <c r="E194" s="22" t="s">
        <v>1625</v>
      </c>
      <c r="G194" s="7">
        <f>SUBTOTAL(9,G179:G193)</f>
        <v>121404446</v>
      </c>
      <c r="H194" s="39">
        <f>SUBTOTAL(9,H179:H193)</f>
        <v>77145</v>
      </c>
      <c r="J194" s="7">
        <f>SUBTOTAL(9,J179:J193)</f>
        <v>-17913010</v>
      </c>
    </row>
    <row r="195" spans="1:10" ht="16" hidden="1" outlineLevel="2" x14ac:dyDescent="0.2">
      <c r="A195" s="5" t="s">
        <v>907</v>
      </c>
      <c r="B195" s="3" t="s">
        <v>247</v>
      </c>
      <c r="C195" s="4" t="s">
        <v>906</v>
      </c>
      <c r="D195" t="s">
        <v>908</v>
      </c>
      <c r="E195" s="13" t="s">
        <v>1518</v>
      </c>
      <c r="F195">
        <f t="shared" ref="F195:F202" si="55">VLOOKUP($A195,data,5,FALSE)</f>
        <v>0</v>
      </c>
      <c r="G195" s="7">
        <f t="shared" ref="G195:G202" si="56">VLOOKUP($A195,data,6,FALSE)</f>
        <v>0</v>
      </c>
      <c r="H195" s="39">
        <f t="shared" ref="H195:H202" si="57">VLOOKUP($A195,data,7,FALSE)</f>
        <v>0</v>
      </c>
      <c r="I195" s="7">
        <f t="shared" ref="I195:I202" si="58">VLOOKUP($A195,data,8,FALSE)</f>
        <v>0</v>
      </c>
      <c r="J195" s="7">
        <f t="shared" ref="J195:J202" si="59">VLOOKUP($A195,data,9,FALSE)</f>
        <v>0</v>
      </c>
    </row>
    <row r="196" spans="1:10" ht="16" hidden="1" outlineLevel="2" x14ac:dyDescent="0.2">
      <c r="A196" s="5" t="s">
        <v>909</v>
      </c>
      <c r="B196" s="3" t="s">
        <v>247</v>
      </c>
      <c r="C196" s="4" t="s">
        <v>906</v>
      </c>
      <c r="D196" t="s">
        <v>910</v>
      </c>
      <c r="E196" s="13" t="s">
        <v>1518</v>
      </c>
      <c r="F196">
        <f t="shared" si="55"/>
        <v>6</v>
      </c>
      <c r="G196" s="7">
        <f t="shared" si="56"/>
        <v>7647198</v>
      </c>
      <c r="H196" s="39">
        <f t="shared" si="57"/>
        <v>2222</v>
      </c>
      <c r="I196" s="7">
        <f t="shared" si="58"/>
        <v>3441.5832583258325</v>
      </c>
      <c r="J196" s="7">
        <f t="shared" si="59"/>
        <v>-213817</v>
      </c>
    </row>
    <row r="197" spans="1:10" ht="16" hidden="1" outlineLevel="2" x14ac:dyDescent="0.2">
      <c r="A197" s="5" t="s">
        <v>913</v>
      </c>
      <c r="B197" s="3" t="s">
        <v>247</v>
      </c>
      <c r="C197" s="4" t="s">
        <v>906</v>
      </c>
      <c r="D197" t="s">
        <v>914</v>
      </c>
      <c r="E197" s="13" t="s">
        <v>1518</v>
      </c>
      <c r="F197">
        <f t="shared" si="55"/>
        <v>6</v>
      </c>
      <c r="G197" s="7">
        <f t="shared" si="56"/>
        <v>2121573</v>
      </c>
      <c r="H197" s="39">
        <f t="shared" si="57"/>
        <v>2959</v>
      </c>
      <c r="I197" s="7">
        <f t="shared" si="58"/>
        <v>716.98986143967556</v>
      </c>
      <c r="J197" s="7">
        <f t="shared" si="59"/>
        <v>-299632</v>
      </c>
    </row>
    <row r="198" spans="1:10" ht="16" hidden="1" outlineLevel="2" x14ac:dyDescent="0.2">
      <c r="A198" s="5" t="s">
        <v>915</v>
      </c>
      <c r="B198" s="3" t="s">
        <v>247</v>
      </c>
      <c r="C198" s="4" t="s">
        <v>906</v>
      </c>
      <c r="D198" t="s">
        <v>916</v>
      </c>
      <c r="E198" s="13" t="s">
        <v>1518</v>
      </c>
      <c r="F198">
        <f t="shared" si="55"/>
        <v>5</v>
      </c>
      <c r="G198" s="7">
        <f t="shared" si="56"/>
        <v>5862067</v>
      </c>
      <c r="H198" s="39">
        <f t="shared" si="57"/>
        <v>2771</v>
      </c>
      <c r="I198" s="7">
        <f t="shared" si="58"/>
        <v>2115.505954529051</v>
      </c>
      <c r="J198" s="7">
        <f t="shared" si="59"/>
        <v>-625103</v>
      </c>
    </row>
    <row r="199" spans="1:10" ht="16" hidden="1" outlineLevel="2" x14ac:dyDescent="0.2">
      <c r="A199" s="5" t="s">
        <v>917</v>
      </c>
      <c r="B199" s="3" t="s">
        <v>247</v>
      </c>
      <c r="C199" s="4" t="s">
        <v>906</v>
      </c>
      <c r="D199" t="s">
        <v>918</v>
      </c>
      <c r="E199" s="13" t="s">
        <v>1518</v>
      </c>
      <c r="F199">
        <f t="shared" si="55"/>
        <v>6</v>
      </c>
      <c r="G199" s="7">
        <f t="shared" si="56"/>
        <v>3408593</v>
      </c>
      <c r="H199" s="39">
        <f t="shared" si="57"/>
        <v>2430</v>
      </c>
      <c r="I199" s="7">
        <f t="shared" si="58"/>
        <v>1402.7131687242797</v>
      </c>
      <c r="J199" s="7">
        <f t="shared" si="59"/>
        <v>-345608</v>
      </c>
    </row>
    <row r="200" spans="1:10" ht="16" hidden="1" outlineLevel="2" x14ac:dyDescent="0.2">
      <c r="A200" s="5" t="s">
        <v>919</v>
      </c>
      <c r="B200" s="3" t="s">
        <v>247</v>
      </c>
      <c r="C200" s="4" t="s">
        <v>906</v>
      </c>
      <c r="D200" t="s">
        <v>1466</v>
      </c>
      <c r="E200" s="13" t="s">
        <v>1518</v>
      </c>
      <c r="F200">
        <f t="shared" si="55"/>
        <v>6</v>
      </c>
      <c r="G200" s="7">
        <f t="shared" si="56"/>
        <v>9598057</v>
      </c>
      <c r="H200" s="39">
        <f t="shared" si="57"/>
        <v>4153</v>
      </c>
      <c r="I200" s="7">
        <f t="shared" si="58"/>
        <v>2311.1141343607032</v>
      </c>
      <c r="J200" s="7">
        <f t="shared" si="59"/>
        <v>-665078</v>
      </c>
    </row>
    <row r="201" spans="1:10" ht="16" hidden="1" outlineLevel="2" x14ac:dyDescent="0.2">
      <c r="A201" s="5" t="s">
        <v>920</v>
      </c>
      <c r="B201" s="3" t="s">
        <v>247</v>
      </c>
      <c r="C201" s="4" t="s">
        <v>906</v>
      </c>
      <c r="D201" t="s">
        <v>921</v>
      </c>
      <c r="E201" s="13" t="s">
        <v>1518</v>
      </c>
      <c r="F201">
        <f t="shared" si="55"/>
        <v>3</v>
      </c>
      <c r="G201" s="7">
        <f t="shared" si="56"/>
        <v>28509766</v>
      </c>
      <c r="H201" s="39">
        <f t="shared" si="57"/>
        <v>9415</v>
      </c>
      <c r="I201" s="7">
        <f t="shared" si="58"/>
        <v>3028.1217206585238</v>
      </c>
      <c r="J201" s="7">
        <f t="shared" si="59"/>
        <v>-22250529</v>
      </c>
    </row>
    <row r="202" spans="1:10" ht="16" hidden="1" outlineLevel="2" x14ac:dyDescent="0.2">
      <c r="A202" s="5" t="s">
        <v>1353</v>
      </c>
      <c r="B202" s="3" t="s">
        <v>247</v>
      </c>
      <c r="C202" s="4" t="s">
        <v>1300</v>
      </c>
      <c r="D202" t="s">
        <v>1354</v>
      </c>
      <c r="E202" s="13" t="s">
        <v>1518</v>
      </c>
      <c r="F202">
        <f t="shared" si="55"/>
        <v>5</v>
      </c>
      <c r="G202" s="7">
        <f t="shared" si="56"/>
        <v>15128617</v>
      </c>
      <c r="H202" s="39">
        <f t="shared" si="57"/>
        <v>4880</v>
      </c>
      <c r="I202" s="7">
        <f t="shared" si="58"/>
        <v>3100.1264344262295</v>
      </c>
      <c r="J202" s="7">
        <f t="shared" si="59"/>
        <v>-831129</v>
      </c>
    </row>
    <row r="203" spans="1:10" ht="16" outlineLevel="1" collapsed="1" x14ac:dyDescent="0.2">
      <c r="A203" s="5"/>
      <c r="B203" s="3"/>
      <c r="E203" s="22" t="s">
        <v>1626</v>
      </c>
      <c r="G203" s="7">
        <f>SUBTOTAL(9,G195:G202)</f>
        <v>72275871</v>
      </c>
      <c r="H203" s="39">
        <f>SUBTOTAL(9,H195:H202)</f>
        <v>28830</v>
      </c>
      <c r="J203" s="7">
        <f>SUBTOTAL(9,J195:J202)</f>
        <v>-25230896</v>
      </c>
    </row>
    <row r="204" spans="1:10" ht="16" hidden="1" outlineLevel="2" x14ac:dyDescent="0.2">
      <c r="A204" s="5" t="s">
        <v>784</v>
      </c>
      <c r="B204" s="3" t="s">
        <v>247</v>
      </c>
      <c r="C204" s="4" t="s">
        <v>783</v>
      </c>
      <c r="D204" t="s">
        <v>785</v>
      </c>
      <c r="E204" s="13" t="s">
        <v>1517</v>
      </c>
      <c r="F204">
        <f t="shared" ref="F204:F215" si="60">VLOOKUP($A204,data,5,FALSE)</f>
        <v>5</v>
      </c>
      <c r="G204" s="7">
        <f t="shared" ref="G204:G215" si="61">VLOOKUP($A204,data,6,FALSE)</f>
        <v>6303520</v>
      </c>
      <c r="H204" s="39">
        <f t="shared" ref="H204:H215" si="62">VLOOKUP($A204,data,7,FALSE)</f>
        <v>3832</v>
      </c>
      <c r="I204" s="7">
        <f t="shared" ref="I204:I215" si="63">VLOOKUP($A204,data,8,FALSE)</f>
        <v>1644.9686847599164</v>
      </c>
      <c r="J204" s="7">
        <f t="shared" ref="J204:J215" si="64">VLOOKUP($A204,data,9,FALSE)</f>
        <v>-433954</v>
      </c>
    </row>
    <row r="205" spans="1:10" ht="16" hidden="1" outlineLevel="2" x14ac:dyDescent="0.2">
      <c r="A205" s="5" t="s">
        <v>786</v>
      </c>
      <c r="B205" s="3" t="s">
        <v>247</v>
      </c>
      <c r="C205" s="4" t="s">
        <v>783</v>
      </c>
      <c r="D205" t="s">
        <v>787</v>
      </c>
      <c r="E205" s="13" t="s">
        <v>1517</v>
      </c>
      <c r="F205">
        <f t="shared" si="60"/>
        <v>5</v>
      </c>
      <c r="G205" s="7">
        <f t="shared" si="61"/>
        <v>3746593</v>
      </c>
      <c r="H205" s="39">
        <f t="shared" si="62"/>
        <v>995</v>
      </c>
      <c r="I205" s="7">
        <f t="shared" si="63"/>
        <v>3765.4201005025125</v>
      </c>
      <c r="J205" s="7">
        <f t="shared" si="64"/>
        <v>-110064</v>
      </c>
    </row>
    <row r="206" spans="1:10" ht="16" hidden="1" outlineLevel="2" x14ac:dyDescent="0.2">
      <c r="A206" s="5" t="s">
        <v>788</v>
      </c>
      <c r="B206" s="3" t="s">
        <v>247</v>
      </c>
      <c r="C206" s="4" t="s">
        <v>783</v>
      </c>
      <c r="D206" t="s">
        <v>789</v>
      </c>
      <c r="E206" s="13" t="s">
        <v>1517</v>
      </c>
      <c r="F206">
        <f t="shared" si="60"/>
        <v>5</v>
      </c>
      <c r="G206" s="7">
        <f t="shared" si="61"/>
        <v>7689071</v>
      </c>
      <c r="H206" s="39">
        <f t="shared" si="62"/>
        <v>3038</v>
      </c>
      <c r="I206" s="7">
        <f t="shared" si="63"/>
        <v>2530.964779460171</v>
      </c>
      <c r="J206" s="7">
        <f t="shared" si="64"/>
        <v>-126926</v>
      </c>
    </row>
    <row r="207" spans="1:10" ht="16" hidden="1" outlineLevel="2" x14ac:dyDescent="0.2">
      <c r="A207" s="5" t="s">
        <v>790</v>
      </c>
      <c r="B207" s="3" t="s">
        <v>247</v>
      </c>
      <c r="C207" s="4" t="s">
        <v>783</v>
      </c>
      <c r="D207" t="s">
        <v>791</v>
      </c>
      <c r="E207" s="13" t="s">
        <v>1517</v>
      </c>
      <c r="F207">
        <f t="shared" si="60"/>
        <v>5</v>
      </c>
      <c r="G207" s="7">
        <f t="shared" si="61"/>
        <v>11375660</v>
      </c>
      <c r="H207" s="39">
        <f t="shared" si="62"/>
        <v>4842</v>
      </c>
      <c r="I207" s="7">
        <f t="shared" si="63"/>
        <v>2349.3721602643536</v>
      </c>
      <c r="J207" s="7">
        <f t="shared" si="64"/>
        <v>-659171</v>
      </c>
    </row>
    <row r="208" spans="1:10" ht="16" hidden="1" outlineLevel="2" x14ac:dyDescent="0.2">
      <c r="A208" s="5" t="s">
        <v>794</v>
      </c>
      <c r="B208" s="3" t="s">
        <v>247</v>
      </c>
      <c r="C208" s="4" t="s">
        <v>783</v>
      </c>
      <c r="D208" t="s">
        <v>795</v>
      </c>
      <c r="E208" s="13" t="s">
        <v>1517</v>
      </c>
      <c r="F208">
        <f t="shared" si="60"/>
        <v>5</v>
      </c>
      <c r="G208" s="7">
        <f t="shared" si="61"/>
        <v>4499590</v>
      </c>
      <c r="H208" s="39">
        <f t="shared" si="62"/>
        <v>1022</v>
      </c>
      <c r="I208" s="7">
        <f t="shared" si="63"/>
        <v>4402.7299412915854</v>
      </c>
      <c r="J208" s="7">
        <f t="shared" si="64"/>
        <v>-156213</v>
      </c>
    </row>
    <row r="209" spans="1:10" ht="16" hidden="1" outlineLevel="2" x14ac:dyDescent="0.2">
      <c r="A209" s="5" t="s">
        <v>800</v>
      </c>
      <c r="B209" s="3" t="s">
        <v>247</v>
      </c>
      <c r="C209" s="4" t="s">
        <v>783</v>
      </c>
      <c r="D209" t="s">
        <v>801</v>
      </c>
      <c r="E209" s="13" t="s">
        <v>1517</v>
      </c>
      <c r="F209">
        <f t="shared" si="60"/>
        <v>5</v>
      </c>
      <c r="G209" s="7">
        <f t="shared" si="61"/>
        <v>14586647</v>
      </c>
      <c r="H209" s="39">
        <f t="shared" si="62"/>
        <v>6775</v>
      </c>
      <c r="I209" s="7">
        <f t="shared" si="63"/>
        <v>2153.0106273062729</v>
      </c>
      <c r="J209" s="7">
        <f t="shared" si="64"/>
        <v>-1278177</v>
      </c>
    </row>
    <row r="210" spans="1:10" ht="16" hidden="1" outlineLevel="2" x14ac:dyDescent="0.2">
      <c r="A210" s="5" t="s">
        <v>802</v>
      </c>
      <c r="B210" s="3" t="s">
        <v>247</v>
      </c>
      <c r="C210" s="4" t="s">
        <v>783</v>
      </c>
      <c r="D210" t="s">
        <v>803</v>
      </c>
      <c r="E210" s="13" t="s">
        <v>1517</v>
      </c>
      <c r="F210">
        <f t="shared" si="60"/>
        <v>3</v>
      </c>
      <c r="G210" s="7">
        <f t="shared" si="61"/>
        <v>0</v>
      </c>
      <c r="H210" s="39">
        <f t="shared" si="62"/>
        <v>164</v>
      </c>
      <c r="I210" s="7">
        <f t="shared" si="63"/>
        <v>0</v>
      </c>
      <c r="J210" s="7">
        <f t="shared" si="64"/>
        <v>-8871676</v>
      </c>
    </row>
    <row r="211" spans="1:10" ht="16" hidden="1" outlineLevel="2" x14ac:dyDescent="0.2">
      <c r="A211" s="5" t="s">
        <v>804</v>
      </c>
      <c r="B211" s="3" t="s">
        <v>247</v>
      </c>
      <c r="C211" s="4" t="s">
        <v>783</v>
      </c>
      <c r="D211" t="s">
        <v>805</v>
      </c>
      <c r="E211" s="13" t="s">
        <v>1517</v>
      </c>
      <c r="F211">
        <f t="shared" si="60"/>
        <v>5</v>
      </c>
      <c r="G211" s="7">
        <f t="shared" si="61"/>
        <v>9772747</v>
      </c>
      <c r="H211" s="39">
        <f t="shared" si="62"/>
        <v>4116</v>
      </c>
      <c r="I211" s="7">
        <f t="shared" si="63"/>
        <v>2374.3311467444119</v>
      </c>
      <c r="J211" s="7">
        <f t="shared" si="64"/>
        <v>-563686</v>
      </c>
    </row>
    <row r="212" spans="1:10" ht="16" hidden="1" outlineLevel="2" x14ac:dyDescent="0.2">
      <c r="A212" s="5" t="s">
        <v>806</v>
      </c>
      <c r="B212" s="3" t="s">
        <v>247</v>
      </c>
      <c r="C212" s="4" t="s">
        <v>783</v>
      </c>
      <c r="D212" t="s">
        <v>807</v>
      </c>
      <c r="E212" s="13" t="s">
        <v>1517</v>
      </c>
      <c r="F212">
        <f t="shared" si="60"/>
        <v>3</v>
      </c>
      <c r="G212" s="7">
        <f t="shared" si="61"/>
        <v>50957846</v>
      </c>
      <c r="H212" s="39">
        <f t="shared" si="62"/>
        <v>11102</v>
      </c>
      <c r="I212" s="7">
        <f t="shared" si="63"/>
        <v>4589.969915330571</v>
      </c>
      <c r="J212" s="7">
        <f t="shared" si="64"/>
        <v>-4258421</v>
      </c>
    </row>
    <row r="213" spans="1:10" ht="16" hidden="1" outlineLevel="2" x14ac:dyDescent="0.2">
      <c r="A213" s="5" t="s">
        <v>911</v>
      </c>
      <c r="B213" s="3" t="s">
        <v>247</v>
      </c>
      <c r="C213" s="4" t="s">
        <v>906</v>
      </c>
      <c r="D213" t="s">
        <v>912</v>
      </c>
      <c r="E213" s="13" t="s">
        <v>1517</v>
      </c>
      <c r="F213">
        <f t="shared" si="60"/>
        <v>5</v>
      </c>
      <c r="G213" s="7">
        <f t="shared" si="61"/>
        <v>39197607</v>
      </c>
      <c r="H213" s="39">
        <f t="shared" si="62"/>
        <v>7919</v>
      </c>
      <c r="I213" s="7">
        <f t="shared" si="63"/>
        <v>4949.8177800227304</v>
      </c>
      <c r="J213" s="7">
        <f t="shared" si="64"/>
        <v>-1751650</v>
      </c>
    </row>
    <row r="214" spans="1:10" ht="16" hidden="1" outlineLevel="2" x14ac:dyDescent="0.2">
      <c r="A214" s="5" t="s">
        <v>1225</v>
      </c>
      <c r="B214" s="3" t="s">
        <v>247</v>
      </c>
      <c r="C214" s="4" t="s">
        <v>1218</v>
      </c>
      <c r="D214" t="s">
        <v>1226</v>
      </c>
      <c r="E214" s="13" t="s">
        <v>1517</v>
      </c>
      <c r="F214">
        <f t="shared" si="60"/>
        <v>5</v>
      </c>
      <c r="G214" s="7">
        <f t="shared" si="61"/>
        <v>7538003</v>
      </c>
      <c r="H214" s="39">
        <f t="shared" si="62"/>
        <v>1959</v>
      </c>
      <c r="I214" s="7">
        <f t="shared" si="63"/>
        <v>3847.8831036242982</v>
      </c>
      <c r="J214" s="7">
        <f t="shared" si="64"/>
        <v>-280121</v>
      </c>
    </row>
    <row r="215" spans="1:10" ht="16" hidden="1" outlineLevel="2" x14ac:dyDescent="0.2">
      <c r="A215" s="5" t="s">
        <v>1233</v>
      </c>
      <c r="B215" s="3" t="s">
        <v>247</v>
      </c>
      <c r="C215" s="4" t="s">
        <v>1218</v>
      </c>
      <c r="D215" t="s">
        <v>1234</v>
      </c>
      <c r="E215" s="13" t="s">
        <v>1517</v>
      </c>
      <c r="F215">
        <f t="shared" si="60"/>
        <v>5</v>
      </c>
      <c r="G215" s="7">
        <f t="shared" si="61"/>
        <v>1860878</v>
      </c>
      <c r="H215" s="39">
        <f t="shared" si="62"/>
        <v>2800</v>
      </c>
      <c r="I215" s="7">
        <f t="shared" si="63"/>
        <v>664.59928571428577</v>
      </c>
      <c r="J215" s="7">
        <f t="shared" si="64"/>
        <v>-449264</v>
      </c>
    </row>
    <row r="216" spans="1:10" ht="16" outlineLevel="1" collapsed="1" x14ac:dyDescent="0.2">
      <c r="A216" s="5"/>
      <c r="B216" s="3"/>
      <c r="E216" s="22" t="s">
        <v>1627</v>
      </c>
      <c r="G216" s="7">
        <f>SUBTOTAL(9,G204:G215)</f>
        <v>157528162</v>
      </c>
      <c r="H216" s="39">
        <f>SUBTOTAL(9,H204:H215)</f>
        <v>48564</v>
      </c>
      <c r="J216" s="7">
        <f>SUBTOTAL(9,J204:J215)</f>
        <v>-18939323</v>
      </c>
    </row>
    <row r="217" spans="1:10" ht="16" hidden="1" outlineLevel="2" x14ac:dyDescent="0.2">
      <c r="A217" s="5" t="s">
        <v>257</v>
      </c>
      <c r="B217" s="3" t="s">
        <v>247</v>
      </c>
      <c r="C217" s="4" t="s">
        <v>248</v>
      </c>
      <c r="D217" t="s">
        <v>258</v>
      </c>
      <c r="E217" s="13" t="s">
        <v>1502</v>
      </c>
      <c r="F217">
        <f t="shared" ref="F217:F238" si="65">VLOOKUP($A217,data,5,FALSE)</f>
        <v>6</v>
      </c>
      <c r="G217" s="7">
        <f t="shared" ref="G217:G238" si="66">VLOOKUP($A217,data,6,FALSE)</f>
        <v>1638925</v>
      </c>
      <c r="H217" s="39">
        <f t="shared" ref="H217:H238" si="67">VLOOKUP($A217,data,7,FALSE)</f>
        <v>1112</v>
      </c>
      <c r="I217" s="7">
        <f t="shared" ref="I217:I238" si="68">VLOOKUP($A217,data,8,FALSE)</f>
        <v>1473.8534172661871</v>
      </c>
      <c r="J217" s="7">
        <f t="shared" ref="J217:J238" si="69">VLOOKUP($A217,data,9,FALSE)</f>
        <v>-136887</v>
      </c>
    </row>
    <row r="218" spans="1:10" ht="16" hidden="1" outlineLevel="2" x14ac:dyDescent="0.2">
      <c r="A218" s="5" t="s">
        <v>263</v>
      </c>
      <c r="B218" s="3" t="s">
        <v>247</v>
      </c>
      <c r="C218" s="4" t="s">
        <v>248</v>
      </c>
      <c r="D218" t="s">
        <v>264</v>
      </c>
      <c r="E218" s="13" t="s">
        <v>1502</v>
      </c>
      <c r="F218">
        <f t="shared" si="65"/>
        <v>5</v>
      </c>
      <c r="G218" s="7">
        <f t="shared" si="66"/>
        <v>16347828</v>
      </c>
      <c r="H218" s="39">
        <f t="shared" si="67"/>
        <v>7932</v>
      </c>
      <c r="I218" s="7">
        <f t="shared" si="68"/>
        <v>2060.9969742813919</v>
      </c>
      <c r="J218" s="7">
        <f t="shared" si="69"/>
        <v>-939879</v>
      </c>
    </row>
    <row r="219" spans="1:10" ht="16" hidden="1" outlineLevel="2" x14ac:dyDescent="0.2">
      <c r="A219" s="5" t="s">
        <v>872</v>
      </c>
      <c r="B219" s="3" t="s">
        <v>367</v>
      </c>
      <c r="C219" s="4" t="s">
        <v>846</v>
      </c>
      <c r="D219" t="s">
        <v>873</v>
      </c>
      <c r="E219" s="13" t="s">
        <v>1502</v>
      </c>
      <c r="F219">
        <f t="shared" si="65"/>
        <v>6</v>
      </c>
      <c r="G219" s="7">
        <f t="shared" si="66"/>
        <v>880742</v>
      </c>
      <c r="H219" s="39">
        <f t="shared" si="67"/>
        <v>3855</v>
      </c>
      <c r="I219" s="7">
        <f t="shared" si="68"/>
        <v>228.46744487678339</v>
      </c>
      <c r="J219" s="7">
        <f t="shared" si="69"/>
        <v>-167288</v>
      </c>
    </row>
    <row r="220" spans="1:10" ht="16" hidden="1" outlineLevel="2" x14ac:dyDescent="0.2">
      <c r="A220" s="5" t="s">
        <v>874</v>
      </c>
      <c r="B220" s="3" t="s">
        <v>247</v>
      </c>
      <c r="C220" s="4" t="s">
        <v>871</v>
      </c>
      <c r="D220" t="s">
        <v>875</v>
      </c>
      <c r="E220" s="13" t="s">
        <v>1502</v>
      </c>
      <c r="F220">
        <f t="shared" si="65"/>
        <v>0</v>
      </c>
      <c r="G220" s="7">
        <f t="shared" si="66"/>
        <v>0</v>
      </c>
      <c r="H220" s="39">
        <f t="shared" si="67"/>
        <v>0</v>
      </c>
      <c r="I220" s="7" t="e">
        <f t="shared" si="68"/>
        <v>#DIV/0!</v>
      </c>
      <c r="J220" s="7">
        <f t="shared" si="69"/>
        <v>0</v>
      </c>
    </row>
    <row r="221" spans="1:10" ht="16" hidden="1" outlineLevel="2" x14ac:dyDescent="0.2">
      <c r="A221" s="5" t="s">
        <v>882</v>
      </c>
      <c r="B221" s="3" t="s">
        <v>247</v>
      </c>
      <c r="C221" s="4" t="s">
        <v>871</v>
      </c>
      <c r="D221" t="s">
        <v>883</v>
      </c>
      <c r="E221" s="13" t="s">
        <v>1502</v>
      </c>
      <c r="F221">
        <f t="shared" si="65"/>
        <v>5</v>
      </c>
      <c r="G221" s="7">
        <f t="shared" si="66"/>
        <v>7255707</v>
      </c>
      <c r="H221" s="39">
        <f t="shared" si="67"/>
        <v>3016</v>
      </c>
      <c r="I221" s="7">
        <f t="shared" si="68"/>
        <v>2405.738395225464</v>
      </c>
      <c r="J221" s="7">
        <f t="shared" si="69"/>
        <v>-406996</v>
      </c>
    </row>
    <row r="222" spans="1:10" ht="16" hidden="1" outlineLevel="2" x14ac:dyDescent="0.2">
      <c r="A222" s="5" t="s">
        <v>1301</v>
      </c>
      <c r="B222" s="3" t="s">
        <v>247</v>
      </c>
      <c r="C222" s="4" t="s">
        <v>1300</v>
      </c>
      <c r="D222" t="s">
        <v>1302</v>
      </c>
      <c r="E222" s="13" t="s">
        <v>1502</v>
      </c>
      <c r="F222">
        <f t="shared" si="65"/>
        <v>6</v>
      </c>
      <c r="G222" s="7">
        <f t="shared" si="66"/>
        <v>97982</v>
      </c>
      <c r="H222" s="39">
        <f t="shared" si="67"/>
        <v>2907</v>
      </c>
      <c r="I222" s="7">
        <f t="shared" si="68"/>
        <v>33.705538355693157</v>
      </c>
      <c r="J222" s="7">
        <f t="shared" si="69"/>
        <v>-103837</v>
      </c>
    </row>
    <row r="223" spans="1:10" ht="16" hidden="1" outlineLevel="2" x14ac:dyDescent="0.2">
      <c r="A223" s="5" t="s">
        <v>1303</v>
      </c>
      <c r="B223" s="3" t="s">
        <v>247</v>
      </c>
      <c r="C223" s="4" t="s">
        <v>1300</v>
      </c>
      <c r="D223" t="s">
        <v>1304</v>
      </c>
      <c r="E223" s="13" t="s">
        <v>1502</v>
      </c>
      <c r="F223">
        <f t="shared" si="65"/>
        <v>6</v>
      </c>
      <c r="G223" s="7">
        <f t="shared" si="66"/>
        <v>0</v>
      </c>
      <c r="H223" s="39">
        <f t="shared" si="67"/>
        <v>3821</v>
      </c>
      <c r="I223" s="7">
        <f t="shared" si="68"/>
        <v>0</v>
      </c>
      <c r="J223" s="7">
        <f t="shared" si="69"/>
        <v>-609556</v>
      </c>
    </row>
    <row r="224" spans="1:10" ht="16" hidden="1" outlineLevel="2" x14ac:dyDescent="0.2">
      <c r="A224" s="5" t="s">
        <v>1305</v>
      </c>
      <c r="B224" s="3" t="s">
        <v>247</v>
      </c>
      <c r="C224" s="4" t="s">
        <v>1300</v>
      </c>
      <c r="D224" t="s">
        <v>1306</v>
      </c>
      <c r="E224" s="13" t="s">
        <v>1502</v>
      </c>
      <c r="F224">
        <f t="shared" si="65"/>
        <v>6</v>
      </c>
      <c r="G224" s="7">
        <f t="shared" si="66"/>
        <v>1739820</v>
      </c>
      <c r="H224" s="39">
        <f t="shared" si="67"/>
        <v>1604</v>
      </c>
      <c r="I224" s="7">
        <f t="shared" si="68"/>
        <v>1084.6758104738155</v>
      </c>
      <c r="J224" s="7">
        <f t="shared" si="69"/>
        <v>-134443</v>
      </c>
    </row>
    <row r="225" spans="1:10" ht="16" hidden="1" outlineLevel="2" x14ac:dyDescent="0.2">
      <c r="A225" s="5" t="s">
        <v>1307</v>
      </c>
      <c r="B225" s="3" t="s">
        <v>247</v>
      </c>
      <c r="C225" s="4" t="s">
        <v>1300</v>
      </c>
      <c r="D225" t="s">
        <v>1308</v>
      </c>
      <c r="E225" s="13" t="s">
        <v>1502</v>
      </c>
      <c r="F225">
        <f t="shared" si="65"/>
        <v>0</v>
      </c>
      <c r="G225" s="7">
        <f t="shared" si="66"/>
        <v>0</v>
      </c>
      <c r="H225" s="39">
        <f t="shared" si="67"/>
        <v>0</v>
      </c>
      <c r="I225" s="7">
        <f t="shared" si="68"/>
        <v>0</v>
      </c>
      <c r="J225" s="7">
        <f t="shared" si="69"/>
        <v>0</v>
      </c>
    </row>
    <row r="226" spans="1:10" ht="16" hidden="1" outlineLevel="2" x14ac:dyDescent="0.2">
      <c r="A226" s="5" t="s">
        <v>1315</v>
      </c>
      <c r="B226" s="3" t="s">
        <v>247</v>
      </c>
      <c r="C226" s="4" t="s">
        <v>1300</v>
      </c>
      <c r="D226" t="s">
        <v>1316</v>
      </c>
      <c r="E226" s="13" t="s">
        <v>1502</v>
      </c>
      <c r="F226">
        <f t="shared" si="65"/>
        <v>0</v>
      </c>
      <c r="G226" s="7">
        <f t="shared" si="66"/>
        <v>0</v>
      </c>
      <c r="H226" s="39">
        <f t="shared" si="67"/>
        <v>0</v>
      </c>
      <c r="I226" s="7">
        <f t="shared" si="68"/>
        <v>0</v>
      </c>
      <c r="J226" s="7">
        <f t="shared" si="69"/>
        <v>0</v>
      </c>
    </row>
    <row r="227" spans="1:10" ht="16" hidden="1" outlineLevel="2" x14ac:dyDescent="0.2">
      <c r="A227" s="5" t="s">
        <v>1335</v>
      </c>
      <c r="B227" s="3" t="s">
        <v>247</v>
      </c>
      <c r="C227" s="4" t="s">
        <v>1300</v>
      </c>
      <c r="D227" t="s">
        <v>1336</v>
      </c>
      <c r="E227" s="13" t="s">
        <v>1502</v>
      </c>
      <c r="F227">
        <f t="shared" si="65"/>
        <v>6</v>
      </c>
      <c r="G227" s="7">
        <f t="shared" si="66"/>
        <v>2467616</v>
      </c>
      <c r="H227" s="39">
        <f t="shared" si="67"/>
        <v>1919</v>
      </c>
      <c r="I227" s="7">
        <f t="shared" si="68"/>
        <v>1285.8863991662324</v>
      </c>
      <c r="J227" s="7">
        <f t="shared" si="69"/>
        <v>-79661</v>
      </c>
    </row>
    <row r="228" spans="1:10" ht="16" hidden="1" outlineLevel="2" x14ac:dyDescent="0.2">
      <c r="A228" s="5" t="s">
        <v>1337</v>
      </c>
      <c r="B228" s="3" t="s">
        <v>247</v>
      </c>
      <c r="C228" s="4" t="s">
        <v>1300</v>
      </c>
      <c r="D228" t="s">
        <v>1338</v>
      </c>
      <c r="E228" s="13" t="s">
        <v>1502</v>
      </c>
      <c r="F228">
        <f t="shared" si="65"/>
        <v>6</v>
      </c>
      <c r="G228" s="7">
        <f t="shared" si="66"/>
        <v>0</v>
      </c>
      <c r="H228" s="39">
        <f t="shared" si="67"/>
        <v>295</v>
      </c>
      <c r="I228" s="7">
        <f t="shared" si="68"/>
        <v>0</v>
      </c>
      <c r="J228" s="7">
        <f t="shared" si="69"/>
        <v>-34513</v>
      </c>
    </row>
    <row r="229" spans="1:10" ht="16" hidden="1" outlineLevel="2" x14ac:dyDescent="0.2">
      <c r="A229" s="5" t="s">
        <v>1339</v>
      </c>
      <c r="B229" s="3" t="s">
        <v>247</v>
      </c>
      <c r="C229" s="4" t="s">
        <v>1300</v>
      </c>
      <c r="D229" t="s">
        <v>1340</v>
      </c>
      <c r="E229" s="13" t="s">
        <v>1502</v>
      </c>
      <c r="F229">
        <f t="shared" si="65"/>
        <v>6</v>
      </c>
      <c r="G229" s="7">
        <f t="shared" si="66"/>
        <v>1590876</v>
      </c>
      <c r="H229" s="39">
        <f t="shared" si="67"/>
        <v>1398</v>
      </c>
      <c r="I229" s="7">
        <f t="shared" si="68"/>
        <v>1137.9656652360516</v>
      </c>
      <c r="J229" s="7">
        <f t="shared" si="69"/>
        <v>-79630</v>
      </c>
    </row>
    <row r="230" spans="1:10" ht="16" hidden="1" outlineLevel="2" x14ac:dyDescent="0.2">
      <c r="A230" s="5" t="s">
        <v>1341</v>
      </c>
      <c r="B230" s="3" t="s">
        <v>247</v>
      </c>
      <c r="C230" s="4" t="s">
        <v>1300</v>
      </c>
      <c r="D230" t="s">
        <v>1342</v>
      </c>
      <c r="E230" s="13" t="s">
        <v>1502</v>
      </c>
      <c r="F230">
        <f t="shared" si="65"/>
        <v>6</v>
      </c>
      <c r="G230" s="7">
        <f t="shared" si="66"/>
        <v>2495006</v>
      </c>
      <c r="H230" s="39">
        <f t="shared" si="67"/>
        <v>1692</v>
      </c>
      <c r="I230" s="7">
        <f t="shared" si="68"/>
        <v>1474.5898345153664</v>
      </c>
      <c r="J230" s="7">
        <f t="shared" si="69"/>
        <v>-53328</v>
      </c>
    </row>
    <row r="231" spans="1:10" ht="16" hidden="1" outlineLevel="2" x14ac:dyDescent="0.2">
      <c r="A231" s="5" t="s">
        <v>1345</v>
      </c>
      <c r="B231" s="3" t="s">
        <v>247</v>
      </c>
      <c r="C231" s="4" t="s">
        <v>1300</v>
      </c>
      <c r="D231" t="s">
        <v>1346</v>
      </c>
      <c r="E231" s="13" t="s">
        <v>1502</v>
      </c>
      <c r="F231">
        <f t="shared" si="65"/>
        <v>6</v>
      </c>
      <c r="G231" s="7">
        <f t="shared" si="66"/>
        <v>0</v>
      </c>
      <c r="H231" s="39">
        <f t="shared" si="67"/>
        <v>3591</v>
      </c>
      <c r="I231" s="7">
        <f t="shared" si="68"/>
        <v>0</v>
      </c>
      <c r="J231" s="7">
        <f t="shared" si="69"/>
        <v>-140149</v>
      </c>
    </row>
    <row r="232" spans="1:10" ht="16" hidden="1" outlineLevel="2" x14ac:dyDescent="0.2">
      <c r="A232" s="5" t="s">
        <v>1351</v>
      </c>
      <c r="B232" s="3" t="s">
        <v>247</v>
      </c>
      <c r="C232" s="4" t="s">
        <v>1300</v>
      </c>
      <c r="D232" t="s">
        <v>1352</v>
      </c>
      <c r="E232" s="13" t="s">
        <v>1502</v>
      </c>
      <c r="F232">
        <f t="shared" si="65"/>
        <v>6</v>
      </c>
      <c r="G232" s="7">
        <f t="shared" si="66"/>
        <v>158061</v>
      </c>
      <c r="H232" s="39">
        <f t="shared" si="67"/>
        <v>1034</v>
      </c>
      <c r="I232" s="7">
        <f t="shared" si="68"/>
        <v>152.86363636363637</v>
      </c>
      <c r="J232" s="7">
        <f t="shared" si="69"/>
        <v>-123176</v>
      </c>
    </row>
    <row r="233" spans="1:10" ht="16" hidden="1" outlineLevel="2" x14ac:dyDescent="0.2">
      <c r="A233" s="5" t="s">
        <v>1353</v>
      </c>
      <c r="B233" s="3" t="s">
        <v>247</v>
      </c>
      <c r="C233" s="4" t="s">
        <v>1300</v>
      </c>
      <c r="D233" t="s">
        <v>1354</v>
      </c>
      <c r="E233" s="13" t="s">
        <v>1502</v>
      </c>
      <c r="F233">
        <f t="shared" si="65"/>
        <v>5</v>
      </c>
      <c r="G233" s="7">
        <f t="shared" si="66"/>
        <v>15128617</v>
      </c>
      <c r="H233" s="39">
        <f t="shared" si="67"/>
        <v>4880</v>
      </c>
      <c r="I233" s="7">
        <f t="shared" si="68"/>
        <v>3100.1264344262295</v>
      </c>
      <c r="J233" s="7">
        <f t="shared" si="69"/>
        <v>-831129</v>
      </c>
    </row>
    <row r="234" spans="1:10" ht="16" hidden="1" outlineLevel="2" x14ac:dyDescent="0.2">
      <c r="A234" s="5" t="s">
        <v>1355</v>
      </c>
      <c r="B234" s="3" t="s">
        <v>247</v>
      </c>
      <c r="C234" s="4" t="s">
        <v>1300</v>
      </c>
      <c r="D234" t="s">
        <v>1356</v>
      </c>
      <c r="E234" s="13" t="s">
        <v>1502</v>
      </c>
      <c r="F234">
        <f t="shared" si="65"/>
        <v>6</v>
      </c>
      <c r="G234" s="7">
        <f t="shared" si="66"/>
        <v>154311</v>
      </c>
      <c r="H234" s="39">
        <f t="shared" si="67"/>
        <v>1354</v>
      </c>
      <c r="I234" s="7">
        <f t="shared" si="68"/>
        <v>113.96676514032497</v>
      </c>
      <c r="J234" s="7">
        <f t="shared" si="69"/>
        <v>-53798</v>
      </c>
    </row>
    <row r="235" spans="1:10" ht="16" hidden="1" outlineLevel="2" x14ac:dyDescent="0.2">
      <c r="A235" s="5" t="s">
        <v>1357</v>
      </c>
      <c r="B235" s="3" t="s">
        <v>247</v>
      </c>
      <c r="C235" s="4" t="s">
        <v>1300</v>
      </c>
      <c r="D235" t="s">
        <v>1358</v>
      </c>
      <c r="E235" s="13" t="s">
        <v>1502</v>
      </c>
      <c r="F235">
        <f t="shared" si="65"/>
        <v>3</v>
      </c>
      <c r="G235" s="7">
        <f t="shared" si="66"/>
        <v>11188071</v>
      </c>
      <c r="H235" s="39">
        <f t="shared" si="67"/>
        <v>3376</v>
      </c>
      <c r="I235" s="7">
        <f t="shared" si="68"/>
        <v>3314.0020734597156</v>
      </c>
      <c r="J235" s="7">
        <f t="shared" si="69"/>
        <v>-1042629</v>
      </c>
    </row>
    <row r="236" spans="1:10" ht="16" hidden="1" outlineLevel="2" x14ac:dyDescent="0.2">
      <c r="A236" s="5" t="s">
        <v>1371</v>
      </c>
      <c r="B236" s="3" t="s">
        <v>247</v>
      </c>
      <c r="C236" s="4" t="s">
        <v>1300</v>
      </c>
      <c r="D236" t="s">
        <v>1372</v>
      </c>
      <c r="E236" s="13" t="s">
        <v>1502</v>
      </c>
      <c r="F236">
        <f t="shared" si="65"/>
        <v>6</v>
      </c>
      <c r="G236" s="7">
        <f t="shared" si="66"/>
        <v>3575503</v>
      </c>
      <c r="H236" s="39">
        <f t="shared" si="67"/>
        <v>2789</v>
      </c>
      <c r="I236" s="7">
        <f t="shared" si="68"/>
        <v>1282.0017927572608</v>
      </c>
      <c r="J236" s="7">
        <f t="shared" si="69"/>
        <v>-72768</v>
      </c>
    </row>
    <row r="237" spans="1:10" ht="16" hidden="1" outlineLevel="2" x14ac:dyDescent="0.2">
      <c r="A237" s="5" t="s">
        <v>1377</v>
      </c>
      <c r="B237" s="3" t="s">
        <v>247</v>
      </c>
      <c r="C237" s="4" t="s">
        <v>1300</v>
      </c>
      <c r="D237" t="s">
        <v>1378</v>
      </c>
      <c r="E237" s="13" t="s">
        <v>1502</v>
      </c>
      <c r="F237">
        <f t="shared" si="65"/>
        <v>5</v>
      </c>
      <c r="G237" s="7">
        <f t="shared" si="66"/>
        <v>6457369</v>
      </c>
      <c r="H237" s="39">
        <f t="shared" si="67"/>
        <v>5483</v>
      </c>
      <c r="I237" s="7">
        <f t="shared" si="68"/>
        <v>1177.7072770381178</v>
      </c>
      <c r="J237" s="7">
        <f t="shared" si="69"/>
        <v>-249604</v>
      </c>
    </row>
    <row r="238" spans="1:10" ht="16" hidden="1" outlineLevel="2" x14ac:dyDescent="0.2">
      <c r="A238" s="5" t="s">
        <v>1379</v>
      </c>
      <c r="B238" s="3" t="s">
        <v>247</v>
      </c>
      <c r="C238" s="4" t="s">
        <v>1300</v>
      </c>
      <c r="D238" t="s">
        <v>1380</v>
      </c>
      <c r="E238" s="13" t="s">
        <v>1502</v>
      </c>
      <c r="F238">
        <f t="shared" si="65"/>
        <v>6</v>
      </c>
      <c r="G238" s="7">
        <f t="shared" si="66"/>
        <v>4248151</v>
      </c>
      <c r="H238" s="39">
        <f t="shared" si="67"/>
        <v>3402</v>
      </c>
      <c r="I238" s="7">
        <f t="shared" si="68"/>
        <v>1248.7216343327455</v>
      </c>
      <c r="J238" s="7">
        <f t="shared" si="69"/>
        <v>-122147</v>
      </c>
    </row>
    <row r="239" spans="1:10" ht="16" outlineLevel="1" collapsed="1" x14ac:dyDescent="0.2">
      <c r="A239" s="5"/>
      <c r="B239" s="3"/>
      <c r="E239" s="22" t="s">
        <v>1628</v>
      </c>
      <c r="G239" s="7">
        <f>SUBTOTAL(9,G217:G238)</f>
        <v>75424585</v>
      </c>
      <c r="H239" s="39">
        <f>SUBTOTAL(9,H217:H238)</f>
        <v>55460</v>
      </c>
      <c r="J239" s="7">
        <f>SUBTOTAL(9,J217:J238)</f>
        <v>-5381418</v>
      </c>
    </row>
    <row r="240" spans="1:10" ht="16" hidden="1" outlineLevel="2" x14ac:dyDescent="0.2">
      <c r="A240" s="5" t="s">
        <v>249</v>
      </c>
      <c r="B240" s="3" t="s">
        <v>247</v>
      </c>
      <c r="C240" s="4" t="s">
        <v>248</v>
      </c>
      <c r="D240" t="s">
        <v>250</v>
      </c>
      <c r="E240" s="13" t="s">
        <v>1501</v>
      </c>
      <c r="F240">
        <f t="shared" ref="F240:F255" si="70">VLOOKUP($A240,data,5,FALSE)</f>
        <v>0</v>
      </c>
      <c r="G240" s="7">
        <f t="shared" ref="G240:G255" si="71">VLOOKUP($A240,data,6,FALSE)</f>
        <v>0</v>
      </c>
      <c r="H240" s="39">
        <f t="shared" ref="H240:H255" si="72">VLOOKUP($A240,data,7,FALSE)</f>
        <v>0</v>
      </c>
      <c r="I240" s="7">
        <f t="shared" ref="I240:I255" si="73">VLOOKUP($A240,data,8,FALSE)</f>
        <v>0</v>
      </c>
      <c r="J240" s="7">
        <f t="shared" ref="J240:J255" si="74">VLOOKUP($A240,data,9,FALSE)</f>
        <v>0</v>
      </c>
    </row>
    <row r="241" spans="1:10" ht="16" hidden="1" outlineLevel="2" x14ac:dyDescent="0.2">
      <c r="A241" s="5" t="s">
        <v>251</v>
      </c>
      <c r="B241" s="3" t="s">
        <v>247</v>
      </c>
      <c r="C241" s="4" t="s">
        <v>248</v>
      </c>
      <c r="D241" t="s">
        <v>252</v>
      </c>
      <c r="E241" s="13" t="s">
        <v>1501</v>
      </c>
      <c r="F241">
        <f t="shared" si="70"/>
        <v>5</v>
      </c>
      <c r="G241" s="7">
        <f t="shared" si="71"/>
        <v>4026597</v>
      </c>
      <c r="H241" s="39">
        <f t="shared" si="72"/>
        <v>1335</v>
      </c>
      <c r="I241" s="7">
        <f t="shared" si="73"/>
        <v>3016.1775280898878</v>
      </c>
      <c r="J241" s="7">
        <f t="shared" si="74"/>
        <v>-400428</v>
      </c>
    </row>
    <row r="242" spans="1:10" ht="16" hidden="1" outlineLevel="2" x14ac:dyDescent="0.2">
      <c r="A242" s="5" t="s">
        <v>253</v>
      </c>
      <c r="B242" s="3" t="s">
        <v>247</v>
      </c>
      <c r="C242" s="4" t="s">
        <v>248</v>
      </c>
      <c r="D242" t="s">
        <v>254</v>
      </c>
      <c r="E242" s="13" t="s">
        <v>1501</v>
      </c>
      <c r="F242">
        <f t="shared" si="70"/>
        <v>5</v>
      </c>
      <c r="G242" s="7">
        <f t="shared" si="71"/>
        <v>8020285</v>
      </c>
      <c r="H242" s="39">
        <f t="shared" si="72"/>
        <v>3391</v>
      </c>
      <c r="I242" s="7">
        <f t="shared" si="73"/>
        <v>2365.1680920082572</v>
      </c>
      <c r="J242" s="7">
        <f t="shared" si="74"/>
        <v>-867328</v>
      </c>
    </row>
    <row r="243" spans="1:10" ht="16" hidden="1" outlineLevel="2" x14ac:dyDescent="0.2">
      <c r="A243" s="5" t="s">
        <v>255</v>
      </c>
      <c r="B243" s="3" t="s">
        <v>247</v>
      </c>
      <c r="C243" s="4" t="s">
        <v>248</v>
      </c>
      <c r="D243" t="s">
        <v>256</v>
      </c>
      <c r="E243" s="13" t="s">
        <v>1501</v>
      </c>
      <c r="F243">
        <f t="shared" si="70"/>
        <v>5</v>
      </c>
      <c r="G243" s="7">
        <f t="shared" si="71"/>
        <v>0</v>
      </c>
      <c r="H243" s="39">
        <f t="shared" si="72"/>
        <v>624</v>
      </c>
      <c r="I243" s="7">
        <f t="shared" si="73"/>
        <v>0</v>
      </c>
      <c r="J243" s="7">
        <f t="shared" si="74"/>
        <v>-147437</v>
      </c>
    </row>
    <row r="244" spans="1:10" ht="16" hidden="1" outlineLevel="2" x14ac:dyDescent="0.2">
      <c r="A244" s="5" t="s">
        <v>259</v>
      </c>
      <c r="B244" s="3" t="s">
        <v>247</v>
      </c>
      <c r="C244" s="4" t="s">
        <v>248</v>
      </c>
      <c r="D244" t="s">
        <v>260</v>
      </c>
      <c r="E244" s="13" t="s">
        <v>1501</v>
      </c>
      <c r="F244">
        <f t="shared" si="70"/>
        <v>5</v>
      </c>
      <c r="G244" s="7">
        <f t="shared" si="71"/>
        <v>0</v>
      </c>
      <c r="H244" s="39">
        <f t="shared" si="72"/>
        <v>849</v>
      </c>
      <c r="I244" s="7">
        <f t="shared" si="73"/>
        <v>0</v>
      </c>
      <c r="J244" s="7">
        <f t="shared" si="74"/>
        <v>-161332</v>
      </c>
    </row>
    <row r="245" spans="1:10" ht="16" hidden="1" outlineLevel="2" x14ac:dyDescent="0.2">
      <c r="A245" s="5" t="s">
        <v>261</v>
      </c>
      <c r="B245" s="3" t="s">
        <v>247</v>
      </c>
      <c r="C245" s="4" t="s">
        <v>248</v>
      </c>
      <c r="D245" t="s">
        <v>262</v>
      </c>
      <c r="E245" s="13" t="s">
        <v>1501</v>
      </c>
      <c r="F245">
        <f t="shared" si="70"/>
        <v>3</v>
      </c>
      <c r="G245" s="7">
        <f t="shared" si="71"/>
        <v>14646637</v>
      </c>
      <c r="H245" s="39">
        <f t="shared" si="72"/>
        <v>4239</v>
      </c>
      <c r="I245" s="7">
        <f t="shared" si="73"/>
        <v>3455.2104269874972</v>
      </c>
      <c r="J245" s="7">
        <f t="shared" si="74"/>
        <v>-2239912</v>
      </c>
    </row>
    <row r="246" spans="1:10" ht="16" hidden="1" outlineLevel="2" x14ac:dyDescent="0.2">
      <c r="A246" s="5" t="s">
        <v>263</v>
      </c>
      <c r="B246" s="3" t="s">
        <v>247</v>
      </c>
      <c r="C246" s="4" t="s">
        <v>248</v>
      </c>
      <c r="D246" t="s">
        <v>264</v>
      </c>
      <c r="E246" s="13" t="s">
        <v>1501</v>
      </c>
      <c r="F246">
        <f t="shared" si="70"/>
        <v>5</v>
      </c>
      <c r="G246" s="7">
        <f t="shared" si="71"/>
        <v>16347828</v>
      </c>
      <c r="H246" s="39">
        <f t="shared" si="72"/>
        <v>7932</v>
      </c>
      <c r="I246" s="7">
        <f t="shared" si="73"/>
        <v>2060.9969742813919</v>
      </c>
      <c r="J246" s="7">
        <f t="shared" si="74"/>
        <v>-939879</v>
      </c>
    </row>
    <row r="247" spans="1:10" ht="16" hidden="1" outlineLevel="2" x14ac:dyDescent="0.2">
      <c r="A247" s="5" t="s">
        <v>265</v>
      </c>
      <c r="B247" s="3" t="s">
        <v>247</v>
      </c>
      <c r="C247" s="4" t="s">
        <v>248</v>
      </c>
      <c r="D247" t="s">
        <v>266</v>
      </c>
      <c r="E247" s="13" t="s">
        <v>1501</v>
      </c>
      <c r="F247">
        <f t="shared" si="70"/>
        <v>5</v>
      </c>
      <c r="G247" s="7">
        <f t="shared" si="71"/>
        <v>4328706</v>
      </c>
      <c r="H247" s="39">
        <f t="shared" si="72"/>
        <v>1485</v>
      </c>
      <c r="I247" s="7">
        <f t="shared" si="73"/>
        <v>2914.9535353535352</v>
      </c>
      <c r="J247" s="7">
        <f t="shared" si="74"/>
        <v>-130417</v>
      </c>
    </row>
    <row r="248" spans="1:10" ht="16" hidden="1" outlineLevel="2" x14ac:dyDescent="0.2">
      <c r="A248" s="5" t="s">
        <v>267</v>
      </c>
      <c r="B248" s="3" t="s">
        <v>247</v>
      </c>
      <c r="C248" s="4" t="s">
        <v>248</v>
      </c>
      <c r="D248" t="s">
        <v>268</v>
      </c>
      <c r="E248" s="13" t="s">
        <v>1501</v>
      </c>
      <c r="F248">
        <f t="shared" si="70"/>
        <v>5</v>
      </c>
      <c r="G248" s="7">
        <f t="shared" si="71"/>
        <v>0</v>
      </c>
      <c r="H248" s="39">
        <f t="shared" si="72"/>
        <v>1756</v>
      </c>
      <c r="I248" s="7">
        <f t="shared" si="73"/>
        <v>0</v>
      </c>
      <c r="J248" s="7">
        <f t="shared" si="74"/>
        <v>-246887</v>
      </c>
    </row>
    <row r="249" spans="1:10" ht="16" hidden="1" outlineLevel="2" x14ac:dyDescent="0.2">
      <c r="A249" s="5" t="s">
        <v>269</v>
      </c>
      <c r="B249" s="3" t="s">
        <v>247</v>
      </c>
      <c r="C249" s="4" t="s">
        <v>248</v>
      </c>
      <c r="D249" t="s">
        <v>270</v>
      </c>
      <c r="E249" s="13" t="s">
        <v>1501</v>
      </c>
      <c r="F249">
        <f t="shared" si="70"/>
        <v>0</v>
      </c>
      <c r="G249" s="7">
        <f t="shared" si="71"/>
        <v>0</v>
      </c>
      <c r="H249" s="39">
        <f t="shared" si="72"/>
        <v>0</v>
      </c>
      <c r="I249" s="7">
        <f t="shared" si="73"/>
        <v>0</v>
      </c>
      <c r="J249" s="7">
        <f t="shared" si="74"/>
        <v>0</v>
      </c>
    </row>
    <row r="250" spans="1:10" ht="16" hidden="1" outlineLevel="2" x14ac:dyDescent="0.2">
      <c r="A250" s="5" t="s">
        <v>271</v>
      </c>
      <c r="B250" s="3" t="s">
        <v>247</v>
      </c>
      <c r="C250" s="4" t="s">
        <v>248</v>
      </c>
      <c r="D250" t="s">
        <v>272</v>
      </c>
      <c r="E250" s="13" t="s">
        <v>1501</v>
      </c>
      <c r="F250">
        <f t="shared" si="70"/>
        <v>5</v>
      </c>
      <c r="G250" s="7">
        <f t="shared" si="71"/>
        <v>23229380</v>
      </c>
      <c r="H250" s="39">
        <f t="shared" si="72"/>
        <v>10607</v>
      </c>
      <c r="I250" s="7">
        <f t="shared" si="73"/>
        <v>2190.0047138682003</v>
      </c>
      <c r="J250" s="7">
        <f t="shared" si="74"/>
        <v>-1101298</v>
      </c>
    </row>
    <row r="251" spans="1:10" ht="16" hidden="1" outlineLevel="2" x14ac:dyDescent="0.2">
      <c r="A251" s="5" t="s">
        <v>273</v>
      </c>
      <c r="B251" s="3" t="s">
        <v>247</v>
      </c>
      <c r="C251" s="4" t="s">
        <v>248</v>
      </c>
      <c r="D251" t="s">
        <v>274</v>
      </c>
      <c r="E251" s="13" t="s">
        <v>1501</v>
      </c>
      <c r="F251">
        <f t="shared" si="70"/>
        <v>6</v>
      </c>
      <c r="G251" s="7">
        <f t="shared" si="71"/>
        <v>564789</v>
      </c>
      <c r="H251" s="39">
        <f t="shared" si="72"/>
        <v>858</v>
      </c>
      <c r="I251" s="7">
        <f t="shared" si="73"/>
        <v>658.26223776223776</v>
      </c>
      <c r="J251" s="7">
        <f t="shared" si="74"/>
        <v>-118554</v>
      </c>
    </row>
    <row r="252" spans="1:10" ht="16" hidden="1" outlineLevel="2" x14ac:dyDescent="0.2">
      <c r="A252" s="5" t="s">
        <v>874</v>
      </c>
      <c r="B252" s="3" t="s">
        <v>247</v>
      </c>
      <c r="C252" s="4" t="s">
        <v>871</v>
      </c>
      <c r="D252" t="s">
        <v>875</v>
      </c>
      <c r="E252" s="13" t="s">
        <v>1501</v>
      </c>
      <c r="F252">
        <f t="shared" si="70"/>
        <v>0</v>
      </c>
      <c r="G252" s="7">
        <f t="shared" si="71"/>
        <v>0</v>
      </c>
      <c r="H252" s="39">
        <f t="shared" si="72"/>
        <v>0</v>
      </c>
      <c r="I252" s="7" t="e">
        <f t="shared" si="73"/>
        <v>#DIV/0!</v>
      </c>
      <c r="J252" s="7">
        <f t="shared" si="74"/>
        <v>0</v>
      </c>
    </row>
    <row r="253" spans="1:10" ht="16" hidden="1" outlineLevel="2" x14ac:dyDescent="0.2">
      <c r="A253" s="5" t="s">
        <v>876</v>
      </c>
      <c r="B253" s="3" t="s">
        <v>247</v>
      </c>
      <c r="C253" s="4" t="s">
        <v>871</v>
      </c>
      <c r="D253" t="s">
        <v>877</v>
      </c>
      <c r="E253" s="13" t="s">
        <v>1501</v>
      </c>
      <c r="F253">
        <f t="shared" si="70"/>
        <v>6</v>
      </c>
      <c r="G253" s="7">
        <f t="shared" si="71"/>
        <v>517123</v>
      </c>
      <c r="H253" s="39">
        <f t="shared" si="72"/>
        <v>832</v>
      </c>
      <c r="I253" s="7">
        <f t="shared" si="73"/>
        <v>621.54206730769226</v>
      </c>
      <c r="J253" s="7">
        <f t="shared" si="74"/>
        <v>-33514</v>
      </c>
    </row>
    <row r="254" spans="1:10" ht="16" hidden="1" outlineLevel="2" x14ac:dyDescent="0.2">
      <c r="A254" s="5" t="s">
        <v>878</v>
      </c>
      <c r="B254" s="3" t="s">
        <v>247</v>
      </c>
      <c r="C254" s="4" t="s">
        <v>871</v>
      </c>
      <c r="D254" t="s">
        <v>879</v>
      </c>
      <c r="E254" s="13" t="s">
        <v>1501</v>
      </c>
      <c r="F254">
        <f t="shared" si="70"/>
        <v>6</v>
      </c>
      <c r="G254" s="7">
        <f t="shared" si="71"/>
        <v>0</v>
      </c>
      <c r="H254" s="39">
        <f t="shared" si="72"/>
        <v>219</v>
      </c>
      <c r="I254" s="7">
        <f t="shared" si="73"/>
        <v>0</v>
      </c>
      <c r="J254" s="7">
        <f t="shared" si="74"/>
        <v>-34772</v>
      </c>
    </row>
    <row r="255" spans="1:10" ht="16" hidden="1" outlineLevel="2" x14ac:dyDescent="0.2">
      <c r="A255" s="5" t="s">
        <v>880</v>
      </c>
      <c r="B255" s="3" t="s">
        <v>247</v>
      </c>
      <c r="C255" s="4" t="s">
        <v>871</v>
      </c>
      <c r="D255" t="s">
        <v>881</v>
      </c>
      <c r="E255" s="13" t="s">
        <v>1501</v>
      </c>
      <c r="F255">
        <f t="shared" si="70"/>
        <v>5</v>
      </c>
      <c r="G255" s="7">
        <f t="shared" si="71"/>
        <v>2969404</v>
      </c>
      <c r="H255" s="39">
        <f t="shared" si="72"/>
        <v>1630</v>
      </c>
      <c r="I255" s="7">
        <f t="shared" si="73"/>
        <v>1821.7202453987729</v>
      </c>
      <c r="J255" s="7">
        <f t="shared" si="74"/>
        <v>-151208</v>
      </c>
    </row>
    <row r="256" spans="1:10" ht="16" outlineLevel="1" collapsed="1" x14ac:dyDescent="0.2">
      <c r="A256" s="5"/>
      <c r="B256" s="3"/>
      <c r="E256" s="22" t="s">
        <v>1629</v>
      </c>
      <c r="G256" s="7">
        <f>SUBTOTAL(9,G240:G255)</f>
        <v>74650749</v>
      </c>
      <c r="H256" s="39">
        <f>SUBTOTAL(9,H240:H255)</f>
        <v>35757</v>
      </c>
      <c r="J256" s="7">
        <f>SUBTOTAL(9,J240:J255)</f>
        <v>-6572966</v>
      </c>
    </row>
    <row r="257" spans="1:10" ht="16" hidden="1" outlineLevel="2" x14ac:dyDescent="0.2">
      <c r="A257" s="5" t="s">
        <v>225</v>
      </c>
      <c r="B257" s="3" t="s">
        <v>27</v>
      </c>
      <c r="C257" s="4" t="s">
        <v>222</v>
      </c>
      <c r="D257" t="s">
        <v>226</v>
      </c>
      <c r="E257" s="13" t="s">
        <v>1500</v>
      </c>
      <c r="F257">
        <f t="shared" ref="F257:F280" si="75">VLOOKUP($A257,data,5,FALSE)</f>
        <v>5</v>
      </c>
      <c r="G257" s="7">
        <f t="shared" ref="G257:G280" si="76">VLOOKUP($A257,data,6,FALSE)</f>
        <v>0</v>
      </c>
      <c r="H257" s="39">
        <f t="shared" ref="H257:H280" si="77">VLOOKUP($A257,data,7,FALSE)</f>
        <v>222</v>
      </c>
      <c r="I257" s="7">
        <f t="shared" ref="I257:I280" si="78">VLOOKUP($A257,data,8,FALSE)</f>
        <v>0</v>
      </c>
      <c r="J257" s="7">
        <f t="shared" ref="J257:J280" si="79">VLOOKUP($A257,data,9,FALSE)</f>
        <v>-213281</v>
      </c>
    </row>
    <row r="258" spans="1:10" ht="16" hidden="1" outlineLevel="2" x14ac:dyDescent="0.2">
      <c r="A258" s="5" t="s">
        <v>229</v>
      </c>
      <c r="B258" s="3" t="s">
        <v>27</v>
      </c>
      <c r="C258" s="4" t="s">
        <v>222</v>
      </c>
      <c r="D258" t="s">
        <v>230</v>
      </c>
      <c r="E258" s="13" t="s">
        <v>1500</v>
      </c>
      <c r="F258">
        <f t="shared" si="75"/>
        <v>5</v>
      </c>
      <c r="G258" s="7">
        <f t="shared" si="76"/>
        <v>0</v>
      </c>
      <c r="H258" s="39">
        <f t="shared" si="77"/>
        <v>770</v>
      </c>
      <c r="I258" s="7">
        <f t="shared" si="78"/>
        <v>0</v>
      </c>
      <c r="J258" s="7">
        <f t="shared" si="79"/>
        <v>-269417</v>
      </c>
    </row>
    <row r="259" spans="1:10" ht="16" hidden="1" outlineLevel="2" x14ac:dyDescent="0.2">
      <c r="A259" s="5" t="s">
        <v>245</v>
      </c>
      <c r="B259" s="3" t="s">
        <v>27</v>
      </c>
      <c r="C259" s="4" t="s">
        <v>222</v>
      </c>
      <c r="D259" t="s">
        <v>246</v>
      </c>
      <c r="E259" s="13" t="s">
        <v>1500</v>
      </c>
      <c r="F259">
        <f t="shared" si="75"/>
        <v>4</v>
      </c>
      <c r="G259" s="7">
        <f t="shared" si="76"/>
        <v>0</v>
      </c>
      <c r="H259" s="39">
        <f t="shared" si="77"/>
        <v>866</v>
      </c>
      <c r="I259" s="7">
        <f t="shared" si="78"/>
        <v>0</v>
      </c>
      <c r="J259" s="7">
        <f t="shared" si="79"/>
        <v>-540065</v>
      </c>
    </row>
    <row r="260" spans="1:10" ht="16" hidden="1" outlineLevel="2" x14ac:dyDescent="0.2">
      <c r="A260" s="5" t="s">
        <v>790</v>
      </c>
      <c r="B260" s="3" t="s">
        <v>247</v>
      </c>
      <c r="C260" s="4" t="s">
        <v>783</v>
      </c>
      <c r="D260" t="s">
        <v>791</v>
      </c>
      <c r="E260" s="13" t="s">
        <v>1500</v>
      </c>
      <c r="F260">
        <f t="shared" si="75"/>
        <v>5</v>
      </c>
      <c r="G260" s="7">
        <f t="shared" si="76"/>
        <v>11375660</v>
      </c>
      <c r="H260" s="39">
        <f t="shared" si="77"/>
        <v>4842</v>
      </c>
      <c r="I260" s="7">
        <f t="shared" si="78"/>
        <v>2349.3721602643536</v>
      </c>
      <c r="J260" s="7">
        <f t="shared" si="79"/>
        <v>-659171</v>
      </c>
    </row>
    <row r="261" spans="1:10" ht="16" hidden="1" outlineLevel="2" x14ac:dyDescent="0.2">
      <c r="A261" s="5" t="s">
        <v>792</v>
      </c>
      <c r="B261" s="3" t="s">
        <v>247</v>
      </c>
      <c r="C261" s="4" t="s">
        <v>783</v>
      </c>
      <c r="D261" t="s">
        <v>793</v>
      </c>
      <c r="E261" s="13" t="s">
        <v>1500</v>
      </c>
      <c r="F261">
        <f t="shared" si="75"/>
        <v>5</v>
      </c>
      <c r="G261" s="7">
        <f t="shared" si="76"/>
        <v>9188336</v>
      </c>
      <c r="H261" s="39">
        <f t="shared" si="77"/>
        <v>2889</v>
      </c>
      <c r="I261" s="7">
        <f t="shared" si="78"/>
        <v>3180.4555209415021</v>
      </c>
      <c r="J261" s="7">
        <f t="shared" si="79"/>
        <v>-300053</v>
      </c>
    </row>
    <row r="262" spans="1:10" ht="16" hidden="1" outlineLevel="2" x14ac:dyDescent="0.2">
      <c r="A262" s="5" t="s">
        <v>796</v>
      </c>
      <c r="B262" s="3" t="s">
        <v>247</v>
      </c>
      <c r="C262" s="4" t="s">
        <v>783</v>
      </c>
      <c r="D262" t="s">
        <v>797</v>
      </c>
      <c r="E262" s="13" t="s">
        <v>1500</v>
      </c>
      <c r="F262">
        <f t="shared" si="75"/>
        <v>3</v>
      </c>
      <c r="G262" s="7">
        <f t="shared" si="76"/>
        <v>51210979</v>
      </c>
      <c r="H262" s="39">
        <f t="shared" si="77"/>
        <v>7496</v>
      </c>
      <c r="I262" s="7">
        <f t="shared" si="78"/>
        <v>6831.7741462113127</v>
      </c>
      <c r="J262" s="7">
        <f t="shared" si="79"/>
        <v>-2505265</v>
      </c>
    </row>
    <row r="263" spans="1:10" ht="16" hidden="1" outlineLevel="2" x14ac:dyDescent="0.2">
      <c r="A263" s="5" t="s">
        <v>798</v>
      </c>
      <c r="B263" s="3" t="s">
        <v>247</v>
      </c>
      <c r="C263" s="4" t="s">
        <v>783</v>
      </c>
      <c r="D263" t="s">
        <v>799</v>
      </c>
      <c r="E263" s="13" t="s">
        <v>1500</v>
      </c>
      <c r="F263">
        <f t="shared" si="75"/>
        <v>5</v>
      </c>
      <c r="G263" s="7">
        <f t="shared" si="76"/>
        <v>3323030</v>
      </c>
      <c r="H263" s="39">
        <f t="shared" si="77"/>
        <v>3622</v>
      </c>
      <c r="I263" s="7">
        <f t="shared" si="78"/>
        <v>917.45720596355602</v>
      </c>
      <c r="J263" s="7">
        <f t="shared" si="79"/>
        <v>-496217</v>
      </c>
    </row>
    <row r="264" spans="1:10" ht="16" hidden="1" outlineLevel="2" x14ac:dyDescent="0.2">
      <c r="A264" s="5" t="s">
        <v>808</v>
      </c>
      <c r="B264" s="3" t="s">
        <v>247</v>
      </c>
      <c r="C264" s="4" t="s">
        <v>783</v>
      </c>
      <c r="D264" t="s">
        <v>809</v>
      </c>
      <c r="E264" s="13" t="s">
        <v>1500</v>
      </c>
      <c r="F264">
        <f t="shared" si="75"/>
        <v>4</v>
      </c>
      <c r="G264" s="7">
        <f t="shared" si="76"/>
        <v>10551046</v>
      </c>
      <c r="H264" s="39">
        <f t="shared" si="77"/>
        <v>2534</v>
      </c>
      <c r="I264" s="7">
        <f t="shared" si="78"/>
        <v>4163.7908445146013</v>
      </c>
      <c r="J264" s="7">
        <f t="shared" si="79"/>
        <v>-906851</v>
      </c>
    </row>
    <row r="265" spans="1:10" ht="16" hidden="1" outlineLevel="2" x14ac:dyDescent="0.2">
      <c r="A265" s="5" t="s">
        <v>810</v>
      </c>
      <c r="B265" s="3" t="s">
        <v>247</v>
      </c>
      <c r="C265" s="4" t="s">
        <v>783</v>
      </c>
      <c r="D265" t="s">
        <v>811</v>
      </c>
      <c r="E265" s="13" t="s">
        <v>1500</v>
      </c>
      <c r="F265">
        <f t="shared" si="75"/>
        <v>6</v>
      </c>
      <c r="G265" s="7">
        <f t="shared" si="76"/>
        <v>0</v>
      </c>
      <c r="H265" s="39">
        <f t="shared" si="77"/>
        <v>246</v>
      </c>
      <c r="I265" s="7">
        <f t="shared" si="78"/>
        <v>0</v>
      </c>
      <c r="J265" s="7">
        <f t="shared" si="79"/>
        <v>-15932</v>
      </c>
    </row>
    <row r="266" spans="1:10" ht="16" hidden="1" outlineLevel="2" x14ac:dyDescent="0.2">
      <c r="A266" s="5" t="s">
        <v>812</v>
      </c>
      <c r="B266" s="3" t="s">
        <v>247</v>
      </c>
      <c r="C266" s="4" t="s">
        <v>783</v>
      </c>
      <c r="D266" t="s">
        <v>813</v>
      </c>
      <c r="E266" s="13" t="s">
        <v>1500</v>
      </c>
      <c r="F266">
        <f t="shared" si="75"/>
        <v>5</v>
      </c>
      <c r="G266" s="7">
        <f t="shared" si="76"/>
        <v>5108023</v>
      </c>
      <c r="H266" s="39">
        <f t="shared" si="77"/>
        <v>3674</v>
      </c>
      <c r="I266" s="7">
        <f t="shared" si="78"/>
        <v>1390.3165487207402</v>
      </c>
      <c r="J266" s="7">
        <f t="shared" si="79"/>
        <v>-192956</v>
      </c>
    </row>
    <row r="267" spans="1:10" ht="16" hidden="1" outlineLevel="2" x14ac:dyDescent="0.2">
      <c r="A267" s="5" t="s">
        <v>814</v>
      </c>
      <c r="B267" s="3" t="s">
        <v>247</v>
      </c>
      <c r="C267" s="4" t="s">
        <v>783</v>
      </c>
      <c r="D267" t="s">
        <v>815</v>
      </c>
      <c r="E267" s="13" t="s">
        <v>1500</v>
      </c>
      <c r="F267">
        <f t="shared" si="75"/>
        <v>5</v>
      </c>
      <c r="G267" s="7">
        <f t="shared" si="76"/>
        <v>0</v>
      </c>
      <c r="H267" s="39">
        <f t="shared" si="77"/>
        <v>476</v>
      </c>
      <c r="I267" s="7">
        <f t="shared" si="78"/>
        <v>0</v>
      </c>
      <c r="J267" s="7">
        <f t="shared" si="79"/>
        <v>-72284</v>
      </c>
    </row>
    <row r="268" spans="1:10" ht="16" hidden="1" outlineLevel="2" x14ac:dyDescent="0.2">
      <c r="A268" s="5" t="s">
        <v>816</v>
      </c>
      <c r="B268" s="3" t="s">
        <v>247</v>
      </c>
      <c r="C268" s="4" t="s">
        <v>783</v>
      </c>
      <c r="D268" t="s">
        <v>817</v>
      </c>
      <c r="E268" s="13" t="s">
        <v>1500</v>
      </c>
      <c r="F268">
        <f t="shared" si="75"/>
        <v>5</v>
      </c>
      <c r="G268" s="7">
        <f t="shared" si="76"/>
        <v>1926616</v>
      </c>
      <c r="H268" s="39">
        <f t="shared" si="77"/>
        <v>764</v>
      </c>
      <c r="I268" s="7">
        <f t="shared" si="78"/>
        <v>2521.7486910994762</v>
      </c>
      <c r="J268" s="7">
        <f t="shared" si="79"/>
        <v>-92303</v>
      </c>
    </row>
    <row r="269" spans="1:10" ht="16" hidden="1" outlineLevel="2" x14ac:dyDescent="0.2">
      <c r="A269" s="5" t="s">
        <v>1178</v>
      </c>
      <c r="B269" s="3" t="s">
        <v>247</v>
      </c>
      <c r="C269" s="4" t="s">
        <v>1177</v>
      </c>
      <c r="D269" t="s">
        <v>1479</v>
      </c>
      <c r="E269" s="13" t="s">
        <v>1500</v>
      </c>
      <c r="F269">
        <f t="shared" si="75"/>
        <v>4</v>
      </c>
      <c r="G269" s="7">
        <f t="shared" si="76"/>
        <v>8602632</v>
      </c>
      <c r="H269" s="39">
        <f t="shared" si="77"/>
        <v>1509</v>
      </c>
      <c r="I269" s="7">
        <f t="shared" si="78"/>
        <v>5700.8827037773362</v>
      </c>
      <c r="J269" s="7">
        <f t="shared" si="79"/>
        <v>-1246378</v>
      </c>
    </row>
    <row r="270" spans="1:10" ht="16" hidden="1" outlineLevel="2" x14ac:dyDescent="0.2">
      <c r="A270" s="5" t="s">
        <v>1179</v>
      </c>
      <c r="B270" s="3" t="s">
        <v>247</v>
      </c>
      <c r="C270" s="4" t="s">
        <v>1177</v>
      </c>
      <c r="D270" t="s">
        <v>1180</v>
      </c>
      <c r="E270" s="13" t="s">
        <v>1500</v>
      </c>
      <c r="F270">
        <f t="shared" si="75"/>
        <v>5</v>
      </c>
      <c r="G270" s="7">
        <f t="shared" si="76"/>
        <v>0</v>
      </c>
      <c r="H270" s="39">
        <f t="shared" si="77"/>
        <v>464</v>
      </c>
      <c r="I270" s="7">
        <f t="shared" si="78"/>
        <v>0</v>
      </c>
      <c r="J270" s="7">
        <f t="shared" si="79"/>
        <v>-173441</v>
      </c>
    </row>
    <row r="271" spans="1:10" ht="16" hidden="1" outlineLevel="2" x14ac:dyDescent="0.2">
      <c r="A271" s="5" t="s">
        <v>1181</v>
      </c>
      <c r="B271" s="3" t="s">
        <v>247</v>
      </c>
      <c r="C271" s="4" t="s">
        <v>1177</v>
      </c>
      <c r="D271" t="s">
        <v>1182</v>
      </c>
      <c r="E271" s="13" t="s">
        <v>1500</v>
      </c>
      <c r="F271">
        <f t="shared" si="75"/>
        <v>0</v>
      </c>
      <c r="G271" s="7">
        <f t="shared" si="76"/>
        <v>0</v>
      </c>
      <c r="H271" s="39">
        <f t="shared" si="77"/>
        <v>0</v>
      </c>
      <c r="I271" s="7">
        <f t="shared" si="78"/>
        <v>0</v>
      </c>
      <c r="J271" s="7">
        <f t="shared" si="79"/>
        <v>0</v>
      </c>
    </row>
    <row r="272" spans="1:10" ht="16" hidden="1" outlineLevel="2" x14ac:dyDescent="0.2">
      <c r="A272" s="5" t="s">
        <v>1183</v>
      </c>
      <c r="B272" s="3" t="s">
        <v>247</v>
      </c>
      <c r="C272" s="4" t="s">
        <v>1177</v>
      </c>
      <c r="D272" t="s">
        <v>1184</v>
      </c>
      <c r="E272" s="13" t="s">
        <v>1500</v>
      </c>
      <c r="F272">
        <f t="shared" si="75"/>
        <v>5</v>
      </c>
      <c r="G272" s="7">
        <f t="shared" si="76"/>
        <v>1580172</v>
      </c>
      <c r="H272" s="39">
        <f t="shared" si="77"/>
        <v>944</v>
      </c>
      <c r="I272" s="7">
        <f t="shared" si="78"/>
        <v>1673.9110169491526</v>
      </c>
      <c r="J272" s="7">
        <f t="shared" si="79"/>
        <v>-370720</v>
      </c>
    </row>
    <row r="273" spans="1:10" ht="16" hidden="1" outlineLevel="2" x14ac:dyDescent="0.2">
      <c r="A273" s="5" t="s">
        <v>1185</v>
      </c>
      <c r="B273" s="3" t="s">
        <v>247</v>
      </c>
      <c r="C273" s="4" t="s">
        <v>1177</v>
      </c>
      <c r="D273" t="s">
        <v>1186</v>
      </c>
      <c r="E273" s="13" t="s">
        <v>1500</v>
      </c>
      <c r="F273">
        <f t="shared" si="75"/>
        <v>0</v>
      </c>
      <c r="G273" s="7">
        <f t="shared" si="76"/>
        <v>0</v>
      </c>
      <c r="H273" s="39">
        <f t="shared" si="77"/>
        <v>0</v>
      </c>
      <c r="I273" s="7">
        <f t="shared" si="78"/>
        <v>0</v>
      </c>
      <c r="J273" s="7">
        <f t="shared" si="79"/>
        <v>0</v>
      </c>
    </row>
    <row r="274" spans="1:10" ht="16" hidden="1" outlineLevel="2" x14ac:dyDescent="0.2">
      <c r="A274" s="5" t="s">
        <v>1187</v>
      </c>
      <c r="B274" s="3" t="s">
        <v>247</v>
      </c>
      <c r="C274" s="4" t="s">
        <v>1177</v>
      </c>
      <c r="D274" t="s">
        <v>1188</v>
      </c>
      <c r="E274" s="13" t="s">
        <v>1500</v>
      </c>
      <c r="F274">
        <f t="shared" si="75"/>
        <v>0</v>
      </c>
      <c r="G274" s="7">
        <f t="shared" si="76"/>
        <v>0</v>
      </c>
      <c r="H274" s="39">
        <f t="shared" si="77"/>
        <v>0</v>
      </c>
      <c r="I274" s="7">
        <f t="shared" si="78"/>
        <v>0</v>
      </c>
      <c r="J274" s="7">
        <f t="shared" si="79"/>
        <v>0</v>
      </c>
    </row>
    <row r="275" spans="1:10" ht="16" hidden="1" outlineLevel="2" x14ac:dyDescent="0.2">
      <c r="A275" s="5" t="s">
        <v>1189</v>
      </c>
      <c r="B275" s="3" t="s">
        <v>247</v>
      </c>
      <c r="C275" s="4" t="s">
        <v>1177</v>
      </c>
      <c r="D275" t="s">
        <v>1190</v>
      </c>
      <c r="E275" s="13" t="s">
        <v>1500</v>
      </c>
      <c r="F275">
        <f t="shared" si="75"/>
        <v>4</v>
      </c>
      <c r="G275" s="7">
        <f t="shared" si="76"/>
        <v>10726874</v>
      </c>
      <c r="H275" s="39">
        <f t="shared" si="77"/>
        <v>2939</v>
      </c>
      <c r="I275" s="7">
        <f t="shared" si="78"/>
        <v>3649.8380401497107</v>
      </c>
      <c r="J275" s="7">
        <f t="shared" si="79"/>
        <v>-1703527</v>
      </c>
    </row>
    <row r="276" spans="1:10" ht="16" hidden="1" outlineLevel="2" x14ac:dyDescent="0.2">
      <c r="A276" s="5" t="s">
        <v>1191</v>
      </c>
      <c r="B276" s="3" t="s">
        <v>247</v>
      </c>
      <c r="C276" s="4" t="s">
        <v>1177</v>
      </c>
      <c r="D276" t="s">
        <v>1192</v>
      </c>
      <c r="E276" s="13" t="s">
        <v>1500</v>
      </c>
      <c r="F276">
        <f t="shared" si="75"/>
        <v>5</v>
      </c>
      <c r="G276" s="7">
        <f t="shared" si="76"/>
        <v>0</v>
      </c>
      <c r="H276" s="39">
        <f t="shared" si="77"/>
        <v>1036</v>
      </c>
      <c r="I276" s="7">
        <f t="shared" si="78"/>
        <v>0</v>
      </c>
      <c r="J276" s="7">
        <f t="shared" si="79"/>
        <v>-279683</v>
      </c>
    </row>
    <row r="277" spans="1:10" ht="16" hidden="1" outlineLevel="2" x14ac:dyDescent="0.2">
      <c r="A277" s="5" t="s">
        <v>1223</v>
      </c>
      <c r="B277" s="3" t="s">
        <v>247</v>
      </c>
      <c r="C277" s="4" t="s">
        <v>1218</v>
      </c>
      <c r="D277" t="s">
        <v>1224</v>
      </c>
      <c r="E277" s="13" t="s">
        <v>1500</v>
      </c>
      <c r="F277">
        <f t="shared" si="75"/>
        <v>5</v>
      </c>
      <c r="G277" s="7">
        <f t="shared" si="76"/>
        <v>0</v>
      </c>
      <c r="H277" s="39">
        <f t="shared" si="77"/>
        <v>1735</v>
      </c>
      <c r="I277" s="7">
        <f t="shared" si="78"/>
        <v>0</v>
      </c>
      <c r="J277" s="7">
        <f t="shared" si="79"/>
        <v>-633884</v>
      </c>
    </row>
    <row r="278" spans="1:10" ht="16" hidden="1" outlineLevel="2" x14ac:dyDescent="0.2">
      <c r="A278" s="5" t="s">
        <v>1227</v>
      </c>
      <c r="B278" s="3" t="s">
        <v>247</v>
      </c>
      <c r="C278" s="4" t="s">
        <v>1218</v>
      </c>
      <c r="D278" t="s">
        <v>1228</v>
      </c>
      <c r="E278" s="13" t="s">
        <v>1500</v>
      </c>
      <c r="F278">
        <f t="shared" si="75"/>
        <v>0</v>
      </c>
      <c r="G278" s="7">
        <f t="shared" si="76"/>
        <v>0</v>
      </c>
      <c r="H278" s="39">
        <f t="shared" si="77"/>
        <v>0</v>
      </c>
      <c r="I278" s="7">
        <f t="shared" si="78"/>
        <v>0</v>
      </c>
      <c r="J278" s="7">
        <f t="shared" si="79"/>
        <v>0</v>
      </c>
    </row>
    <row r="279" spans="1:10" ht="16" hidden="1" outlineLevel="2" x14ac:dyDescent="0.2">
      <c r="A279" s="5" t="s">
        <v>1233</v>
      </c>
      <c r="B279" s="3" t="s">
        <v>247</v>
      </c>
      <c r="C279" s="4" t="s">
        <v>1218</v>
      </c>
      <c r="D279" t="s">
        <v>1234</v>
      </c>
      <c r="E279" s="13" t="s">
        <v>1500</v>
      </c>
      <c r="F279">
        <f t="shared" si="75"/>
        <v>5</v>
      </c>
      <c r="G279" s="7">
        <f t="shared" si="76"/>
        <v>1860878</v>
      </c>
      <c r="H279" s="39">
        <f t="shared" si="77"/>
        <v>2800</v>
      </c>
      <c r="I279" s="7">
        <f t="shared" si="78"/>
        <v>664.59928571428577</v>
      </c>
      <c r="J279" s="7">
        <f t="shared" si="79"/>
        <v>-449264</v>
      </c>
    </row>
    <row r="280" spans="1:10" ht="16" hidden="1" outlineLevel="2" x14ac:dyDescent="0.2">
      <c r="A280" s="5" t="s">
        <v>1235</v>
      </c>
      <c r="B280" s="3" t="s">
        <v>247</v>
      </c>
      <c r="C280" s="4" t="s">
        <v>1218</v>
      </c>
      <c r="D280" t="s">
        <v>1236</v>
      </c>
      <c r="E280" s="13" t="s">
        <v>1500</v>
      </c>
      <c r="F280">
        <f t="shared" si="75"/>
        <v>4</v>
      </c>
      <c r="G280" s="7">
        <f t="shared" si="76"/>
        <v>4066538</v>
      </c>
      <c r="H280" s="39">
        <f t="shared" si="77"/>
        <v>1549</v>
      </c>
      <c r="I280" s="7">
        <f t="shared" si="78"/>
        <v>2625.266623628147</v>
      </c>
      <c r="J280" s="7">
        <f t="shared" si="79"/>
        <v>-681759</v>
      </c>
    </row>
    <row r="281" spans="1:10" ht="16" outlineLevel="1" collapsed="1" x14ac:dyDescent="0.2">
      <c r="A281" s="5"/>
      <c r="B281" s="3"/>
      <c r="E281" s="22" t="s">
        <v>1630</v>
      </c>
      <c r="G281" s="7">
        <f>SUBTOTAL(9,G257:G280)</f>
        <v>119520784</v>
      </c>
      <c r="H281" s="39">
        <f>SUBTOTAL(9,H257:H280)</f>
        <v>41377</v>
      </c>
      <c r="J281" s="7">
        <f>SUBTOTAL(9,J257:J280)</f>
        <v>-11802451</v>
      </c>
    </row>
    <row r="282" spans="1:10" ht="16" hidden="1" outlineLevel="2" x14ac:dyDescent="0.2">
      <c r="A282" s="5" t="s">
        <v>200</v>
      </c>
      <c r="B282" s="3" t="s">
        <v>2</v>
      </c>
      <c r="C282" s="4" t="s">
        <v>199</v>
      </c>
      <c r="D282" t="s">
        <v>201</v>
      </c>
      <c r="E282" s="13" t="s">
        <v>1499</v>
      </c>
      <c r="F282">
        <f t="shared" ref="F282:F303" si="80">VLOOKUP($A282,data,5,FALSE)</f>
        <v>5</v>
      </c>
      <c r="G282" s="7">
        <f t="shared" ref="G282:G303" si="81">VLOOKUP($A282,data,6,FALSE)</f>
        <v>0</v>
      </c>
      <c r="H282" s="39">
        <f t="shared" ref="H282:H303" si="82">VLOOKUP($A282,data,7,FALSE)</f>
        <v>1196</v>
      </c>
      <c r="I282" s="7">
        <f t="shared" ref="I282:I303" si="83">VLOOKUP($A282,data,8,FALSE)</f>
        <v>0</v>
      </c>
      <c r="J282" s="7">
        <f t="shared" ref="J282:J303" si="84">VLOOKUP($A282,data,9,FALSE)</f>
        <v>-512037</v>
      </c>
    </row>
    <row r="283" spans="1:10" ht="16" hidden="1" outlineLevel="2" x14ac:dyDescent="0.2">
      <c r="A283" s="5" t="s">
        <v>202</v>
      </c>
      <c r="B283" s="3" t="s">
        <v>2</v>
      </c>
      <c r="C283" s="4" t="s">
        <v>199</v>
      </c>
      <c r="D283" t="s">
        <v>203</v>
      </c>
      <c r="E283" s="13" t="s">
        <v>1499</v>
      </c>
      <c r="F283">
        <f t="shared" si="80"/>
        <v>5</v>
      </c>
      <c r="G283" s="7">
        <f t="shared" si="81"/>
        <v>0</v>
      </c>
      <c r="H283" s="39">
        <f t="shared" si="82"/>
        <v>491</v>
      </c>
      <c r="I283" s="7">
        <f t="shared" si="83"/>
        <v>0</v>
      </c>
      <c r="J283" s="7">
        <f t="shared" si="84"/>
        <v>-87417</v>
      </c>
    </row>
    <row r="284" spans="1:10" ht="16" hidden="1" outlineLevel="2" x14ac:dyDescent="0.2">
      <c r="A284" s="5" t="s">
        <v>204</v>
      </c>
      <c r="B284" s="3" t="s">
        <v>2</v>
      </c>
      <c r="C284" s="4" t="s">
        <v>199</v>
      </c>
      <c r="D284" t="s">
        <v>205</v>
      </c>
      <c r="E284" s="13" t="s">
        <v>1499</v>
      </c>
      <c r="F284">
        <f t="shared" si="80"/>
        <v>5</v>
      </c>
      <c r="G284" s="7">
        <f t="shared" si="81"/>
        <v>0</v>
      </c>
      <c r="H284" s="39">
        <f t="shared" si="82"/>
        <v>954</v>
      </c>
      <c r="I284" s="7">
        <f t="shared" si="83"/>
        <v>0</v>
      </c>
      <c r="J284" s="7">
        <f t="shared" si="84"/>
        <v>-193708</v>
      </c>
    </row>
    <row r="285" spans="1:10" ht="16" hidden="1" outlineLevel="2" x14ac:dyDescent="0.2">
      <c r="A285" s="5" t="s">
        <v>206</v>
      </c>
      <c r="B285" s="3" t="s">
        <v>2</v>
      </c>
      <c r="C285" s="4" t="s">
        <v>199</v>
      </c>
      <c r="D285" t="s">
        <v>207</v>
      </c>
      <c r="E285" s="13" t="s">
        <v>1499</v>
      </c>
      <c r="F285">
        <f t="shared" si="80"/>
        <v>4</v>
      </c>
      <c r="G285" s="7">
        <f t="shared" si="81"/>
        <v>0</v>
      </c>
      <c r="H285" s="39">
        <f t="shared" si="82"/>
        <v>1650</v>
      </c>
      <c r="I285" s="7">
        <f t="shared" si="83"/>
        <v>0</v>
      </c>
      <c r="J285" s="7">
        <f t="shared" si="84"/>
        <v>-621942</v>
      </c>
    </row>
    <row r="286" spans="1:10" ht="16" hidden="1" outlineLevel="2" x14ac:dyDescent="0.2">
      <c r="A286" s="5" t="s">
        <v>208</v>
      </c>
      <c r="B286" s="3" t="s">
        <v>2</v>
      </c>
      <c r="C286" s="4" t="s">
        <v>199</v>
      </c>
      <c r="D286" t="s">
        <v>209</v>
      </c>
      <c r="E286" s="13" t="s">
        <v>1499</v>
      </c>
      <c r="F286">
        <f t="shared" si="80"/>
        <v>5</v>
      </c>
      <c r="G286" s="7">
        <f t="shared" si="81"/>
        <v>0</v>
      </c>
      <c r="H286" s="39">
        <f t="shared" si="82"/>
        <v>1700</v>
      </c>
      <c r="I286" s="7">
        <f t="shared" si="83"/>
        <v>0</v>
      </c>
      <c r="J286" s="7">
        <f t="shared" si="84"/>
        <v>-215534</v>
      </c>
    </row>
    <row r="287" spans="1:10" ht="16" hidden="1" outlineLevel="2" x14ac:dyDescent="0.2">
      <c r="A287" s="5" t="s">
        <v>210</v>
      </c>
      <c r="B287" s="3" t="s">
        <v>2</v>
      </c>
      <c r="C287" s="4" t="s">
        <v>199</v>
      </c>
      <c r="D287" t="s">
        <v>211</v>
      </c>
      <c r="E287" s="13" t="s">
        <v>1499</v>
      </c>
      <c r="F287">
        <f t="shared" si="80"/>
        <v>5</v>
      </c>
      <c r="G287" s="7">
        <f t="shared" si="81"/>
        <v>0</v>
      </c>
      <c r="H287" s="39">
        <f t="shared" si="82"/>
        <v>400</v>
      </c>
      <c r="I287" s="7">
        <f t="shared" si="83"/>
        <v>0</v>
      </c>
      <c r="J287" s="7">
        <f t="shared" si="84"/>
        <v>-100058</v>
      </c>
    </row>
    <row r="288" spans="1:10" ht="16" hidden="1" outlineLevel="2" x14ac:dyDescent="0.2">
      <c r="A288" s="5" t="s">
        <v>885</v>
      </c>
      <c r="B288" s="3" t="s">
        <v>2</v>
      </c>
      <c r="C288" s="4" t="s">
        <v>884</v>
      </c>
      <c r="D288" t="s">
        <v>886</v>
      </c>
      <c r="E288" s="13" t="s">
        <v>1499</v>
      </c>
      <c r="F288">
        <f t="shared" si="80"/>
        <v>5</v>
      </c>
      <c r="G288" s="7">
        <f t="shared" si="81"/>
        <v>0</v>
      </c>
      <c r="H288" s="39">
        <f t="shared" si="82"/>
        <v>704</v>
      </c>
      <c r="I288" s="7">
        <f t="shared" si="83"/>
        <v>0</v>
      </c>
      <c r="J288" s="7">
        <f t="shared" si="84"/>
        <v>-144220</v>
      </c>
    </row>
    <row r="289" spans="1:10" ht="16" hidden="1" outlineLevel="2" x14ac:dyDescent="0.2">
      <c r="A289" s="5" t="s">
        <v>887</v>
      </c>
      <c r="B289" s="3" t="s">
        <v>2</v>
      </c>
      <c r="C289" s="4" t="s">
        <v>884</v>
      </c>
      <c r="D289" t="s">
        <v>888</v>
      </c>
      <c r="E289" s="13" t="s">
        <v>1499</v>
      </c>
      <c r="F289">
        <f t="shared" si="80"/>
        <v>5</v>
      </c>
      <c r="G289" s="7">
        <f t="shared" si="81"/>
        <v>789556</v>
      </c>
      <c r="H289" s="39">
        <f t="shared" si="82"/>
        <v>1125</v>
      </c>
      <c r="I289" s="7">
        <f t="shared" si="83"/>
        <v>701.82755555555559</v>
      </c>
      <c r="J289" s="7">
        <f t="shared" si="84"/>
        <v>-157527</v>
      </c>
    </row>
    <row r="290" spans="1:10" ht="16" hidden="1" outlineLevel="2" x14ac:dyDescent="0.2">
      <c r="A290" s="5" t="s">
        <v>889</v>
      </c>
      <c r="B290" s="3" t="s">
        <v>2</v>
      </c>
      <c r="C290" s="4" t="s">
        <v>884</v>
      </c>
      <c r="D290" t="s">
        <v>890</v>
      </c>
      <c r="E290" s="13" t="s">
        <v>1499</v>
      </c>
      <c r="F290">
        <f t="shared" si="80"/>
        <v>5</v>
      </c>
      <c r="G290" s="7">
        <f t="shared" si="81"/>
        <v>4227700</v>
      </c>
      <c r="H290" s="39">
        <f t="shared" si="82"/>
        <v>4144</v>
      </c>
      <c r="I290" s="7">
        <f t="shared" si="83"/>
        <v>1020.1978764478764</v>
      </c>
      <c r="J290" s="7">
        <f t="shared" si="84"/>
        <v>-350592</v>
      </c>
    </row>
    <row r="291" spans="1:10" ht="16" hidden="1" outlineLevel="2" x14ac:dyDescent="0.2">
      <c r="A291" s="5" t="s">
        <v>891</v>
      </c>
      <c r="B291" s="3" t="s">
        <v>2</v>
      </c>
      <c r="C291" s="4" t="s">
        <v>884</v>
      </c>
      <c r="D291" t="s">
        <v>892</v>
      </c>
      <c r="E291" s="13" t="s">
        <v>1499</v>
      </c>
      <c r="F291">
        <f t="shared" si="80"/>
        <v>5</v>
      </c>
      <c r="G291" s="7">
        <f t="shared" si="81"/>
        <v>1845051</v>
      </c>
      <c r="H291" s="39">
        <f t="shared" si="82"/>
        <v>1035</v>
      </c>
      <c r="I291" s="7">
        <f t="shared" si="83"/>
        <v>1782.6579710144927</v>
      </c>
      <c r="J291" s="7">
        <f t="shared" si="84"/>
        <v>-336814</v>
      </c>
    </row>
    <row r="292" spans="1:10" ht="16" hidden="1" outlineLevel="2" x14ac:dyDescent="0.2">
      <c r="A292" s="5" t="s">
        <v>893</v>
      </c>
      <c r="B292" s="3" t="s">
        <v>2</v>
      </c>
      <c r="C292" s="4" t="s">
        <v>884</v>
      </c>
      <c r="D292" t="s">
        <v>894</v>
      </c>
      <c r="E292" s="13" t="s">
        <v>1499</v>
      </c>
      <c r="F292">
        <f t="shared" si="80"/>
        <v>3</v>
      </c>
      <c r="G292" s="7">
        <f t="shared" si="81"/>
        <v>9843352</v>
      </c>
      <c r="H292" s="39">
        <f t="shared" si="82"/>
        <v>2286</v>
      </c>
      <c r="I292" s="7">
        <f t="shared" si="83"/>
        <v>4305.9282589676286</v>
      </c>
      <c r="J292" s="7">
        <f t="shared" si="84"/>
        <v>-881565</v>
      </c>
    </row>
    <row r="293" spans="1:10" ht="16" hidden="1" outlineLevel="2" x14ac:dyDescent="0.2">
      <c r="A293" s="5" t="s">
        <v>895</v>
      </c>
      <c r="B293" s="3" t="s">
        <v>2</v>
      </c>
      <c r="C293" s="4" t="s">
        <v>884</v>
      </c>
      <c r="D293" t="s">
        <v>896</v>
      </c>
      <c r="E293" s="13" t="s">
        <v>1499</v>
      </c>
      <c r="F293">
        <f t="shared" si="80"/>
        <v>5</v>
      </c>
      <c r="G293" s="7">
        <f t="shared" si="81"/>
        <v>201744</v>
      </c>
      <c r="H293" s="39">
        <f t="shared" si="82"/>
        <v>356</v>
      </c>
      <c r="I293" s="7">
        <f t="shared" si="83"/>
        <v>566.69662921348311</v>
      </c>
      <c r="J293" s="7">
        <f t="shared" si="84"/>
        <v>-38945</v>
      </c>
    </row>
    <row r="294" spans="1:10" ht="16" hidden="1" outlineLevel="2" x14ac:dyDescent="0.2">
      <c r="A294" s="5" t="s">
        <v>898</v>
      </c>
      <c r="B294" s="3" t="s">
        <v>2</v>
      </c>
      <c r="C294" s="4" t="s">
        <v>884</v>
      </c>
      <c r="D294" t="s">
        <v>899</v>
      </c>
      <c r="E294" s="13" t="s">
        <v>1499</v>
      </c>
      <c r="F294">
        <f t="shared" si="80"/>
        <v>5</v>
      </c>
      <c r="G294" s="7">
        <f t="shared" si="81"/>
        <v>0</v>
      </c>
      <c r="H294" s="39">
        <f t="shared" si="82"/>
        <v>2677</v>
      </c>
      <c r="I294" s="7">
        <f t="shared" si="83"/>
        <v>0</v>
      </c>
      <c r="J294" s="7">
        <f t="shared" si="84"/>
        <v>-164604</v>
      </c>
    </row>
    <row r="295" spans="1:10" ht="16" hidden="1" outlineLevel="2" x14ac:dyDescent="0.2">
      <c r="A295" s="5" t="s">
        <v>900</v>
      </c>
      <c r="B295" s="3" t="s">
        <v>2</v>
      </c>
      <c r="C295" s="4" t="s">
        <v>884</v>
      </c>
      <c r="D295" t="s">
        <v>901</v>
      </c>
      <c r="E295" s="13" t="s">
        <v>1499</v>
      </c>
      <c r="F295">
        <f t="shared" si="80"/>
        <v>5</v>
      </c>
      <c r="G295" s="7">
        <f t="shared" si="81"/>
        <v>96619</v>
      </c>
      <c r="H295" s="39">
        <f t="shared" si="82"/>
        <v>891</v>
      </c>
      <c r="I295" s="7">
        <f t="shared" si="83"/>
        <v>108.43883277216611</v>
      </c>
      <c r="J295" s="7">
        <f t="shared" si="84"/>
        <v>-182765</v>
      </c>
    </row>
    <row r="296" spans="1:10" ht="16" hidden="1" outlineLevel="2" x14ac:dyDescent="0.2">
      <c r="A296" s="5" t="s">
        <v>902</v>
      </c>
      <c r="B296" s="3" t="s">
        <v>2</v>
      </c>
      <c r="C296" s="4" t="s">
        <v>884</v>
      </c>
      <c r="D296" t="s">
        <v>903</v>
      </c>
      <c r="E296" s="13" t="s">
        <v>1499</v>
      </c>
      <c r="F296">
        <f t="shared" si="80"/>
        <v>5</v>
      </c>
      <c r="G296" s="7">
        <f t="shared" si="81"/>
        <v>371550</v>
      </c>
      <c r="H296" s="39">
        <f t="shared" si="82"/>
        <v>903</v>
      </c>
      <c r="I296" s="7">
        <f t="shared" si="83"/>
        <v>411.46179401993356</v>
      </c>
      <c r="J296" s="7">
        <f t="shared" si="84"/>
        <v>-43541</v>
      </c>
    </row>
    <row r="297" spans="1:10" ht="16" hidden="1" outlineLevel="2" x14ac:dyDescent="0.2">
      <c r="A297" s="5" t="s">
        <v>960</v>
      </c>
      <c r="B297" s="3" t="s">
        <v>2</v>
      </c>
      <c r="C297" s="4" t="s">
        <v>957</v>
      </c>
      <c r="D297" t="s">
        <v>961</v>
      </c>
      <c r="E297" s="13" t="s">
        <v>1499</v>
      </c>
      <c r="F297">
        <f t="shared" si="80"/>
        <v>5</v>
      </c>
      <c r="G297" s="7">
        <f t="shared" si="81"/>
        <v>11599306</v>
      </c>
      <c r="H297" s="39">
        <f t="shared" si="82"/>
        <v>9472</v>
      </c>
      <c r="I297" s="7">
        <f t="shared" si="83"/>
        <v>1224.588893581081</v>
      </c>
      <c r="J297" s="7">
        <f t="shared" si="84"/>
        <v>-395108</v>
      </c>
    </row>
    <row r="298" spans="1:10" ht="16" hidden="1" outlineLevel="2" x14ac:dyDescent="0.2">
      <c r="A298" s="5" t="s">
        <v>968</v>
      </c>
      <c r="B298" s="3" t="s">
        <v>2</v>
      </c>
      <c r="C298" s="4" t="s">
        <v>957</v>
      </c>
      <c r="D298" t="s">
        <v>969</v>
      </c>
      <c r="E298" s="13" t="s">
        <v>1499</v>
      </c>
      <c r="F298">
        <f t="shared" si="80"/>
        <v>5</v>
      </c>
      <c r="G298" s="7">
        <f t="shared" si="81"/>
        <v>2153507</v>
      </c>
      <c r="H298" s="39">
        <f t="shared" si="82"/>
        <v>1376</v>
      </c>
      <c r="I298" s="7">
        <f t="shared" si="83"/>
        <v>1565.0486918604652</v>
      </c>
      <c r="J298" s="7">
        <f t="shared" si="84"/>
        <v>-216331</v>
      </c>
    </row>
    <row r="299" spans="1:10" ht="16" hidden="1" outlineLevel="2" x14ac:dyDescent="0.2">
      <c r="A299" s="5" t="s">
        <v>972</v>
      </c>
      <c r="B299" s="3" t="s">
        <v>2</v>
      </c>
      <c r="C299" s="4" t="s">
        <v>957</v>
      </c>
      <c r="D299" t="s">
        <v>973</v>
      </c>
      <c r="E299" s="13" t="s">
        <v>1499</v>
      </c>
      <c r="F299">
        <f t="shared" si="80"/>
        <v>5</v>
      </c>
      <c r="G299" s="7">
        <f t="shared" si="81"/>
        <v>1025590</v>
      </c>
      <c r="H299" s="39">
        <f t="shared" si="82"/>
        <v>2919</v>
      </c>
      <c r="I299" s="7">
        <f t="shared" si="83"/>
        <v>351.34977732100032</v>
      </c>
      <c r="J299" s="7">
        <f t="shared" si="84"/>
        <v>-327552</v>
      </c>
    </row>
    <row r="300" spans="1:10" ht="16" hidden="1" outlineLevel="2" x14ac:dyDescent="0.2">
      <c r="A300" s="5" t="s">
        <v>974</v>
      </c>
      <c r="B300" s="3" t="s">
        <v>2</v>
      </c>
      <c r="C300" s="4" t="s">
        <v>957</v>
      </c>
      <c r="D300" t="s">
        <v>975</v>
      </c>
      <c r="E300" s="13" t="s">
        <v>1499</v>
      </c>
      <c r="F300">
        <f t="shared" si="80"/>
        <v>5</v>
      </c>
      <c r="G300" s="7">
        <f t="shared" si="81"/>
        <v>0</v>
      </c>
      <c r="H300" s="39">
        <f t="shared" si="82"/>
        <v>1456</v>
      </c>
      <c r="I300" s="7">
        <f t="shared" si="83"/>
        <v>0</v>
      </c>
      <c r="J300" s="7">
        <f t="shared" si="84"/>
        <v>-171110</v>
      </c>
    </row>
    <row r="301" spans="1:10" ht="16" hidden="1" outlineLevel="2" x14ac:dyDescent="0.2">
      <c r="A301" s="5" t="s">
        <v>976</v>
      </c>
      <c r="B301" s="3" t="s">
        <v>2</v>
      </c>
      <c r="C301" s="4" t="s">
        <v>957</v>
      </c>
      <c r="D301" t="s">
        <v>977</v>
      </c>
      <c r="E301" s="13" t="s">
        <v>1499</v>
      </c>
      <c r="F301">
        <f t="shared" si="80"/>
        <v>5</v>
      </c>
      <c r="G301" s="7">
        <f t="shared" si="81"/>
        <v>0</v>
      </c>
      <c r="H301" s="39">
        <f t="shared" si="82"/>
        <v>6121</v>
      </c>
      <c r="I301" s="7">
        <f t="shared" si="83"/>
        <v>0</v>
      </c>
      <c r="J301" s="7">
        <f t="shared" si="84"/>
        <v>-596773</v>
      </c>
    </row>
    <row r="302" spans="1:10" ht="16" hidden="1" outlineLevel="2" x14ac:dyDescent="0.2">
      <c r="A302" s="5" t="s">
        <v>978</v>
      </c>
      <c r="B302" s="3" t="s">
        <v>2</v>
      </c>
      <c r="C302" s="4" t="s">
        <v>957</v>
      </c>
      <c r="D302" t="s">
        <v>979</v>
      </c>
      <c r="E302" s="13" t="s">
        <v>1499</v>
      </c>
      <c r="F302">
        <f t="shared" si="80"/>
        <v>5</v>
      </c>
      <c r="G302" s="7">
        <f t="shared" si="81"/>
        <v>0</v>
      </c>
      <c r="H302" s="39">
        <f t="shared" si="82"/>
        <v>1023</v>
      </c>
      <c r="I302" s="7">
        <f t="shared" si="83"/>
        <v>0</v>
      </c>
      <c r="J302" s="7">
        <f t="shared" si="84"/>
        <v>-133649</v>
      </c>
    </row>
    <row r="303" spans="1:10" ht="16" hidden="1" outlineLevel="2" x14ac:dyDescent="0.2">
      <c r="A303" s="5" t="s">
        <v>980</v>
      </c>
      <c r="B303" s="3" t="s">
        <v>2</v>
      </c>
      <c r="C303" s="4" t="s">
        <v>957</v>
      </c>
      <c r="D303" t="s">
        <v>981</v>
      </c>
      <c r="E303" s="13" t="s">
        <v>1499</v>
      </c>
      <c r="F303">
        <f t="shared" si="80"/>
        <v>5</v>
      </c>
      <c r="G303" s="7">
        <f t="shared" si="81"/>
        <v>343608</v>
      </c>
      <c r="H303" s="39">
        <f t="shared" si="82"/>
        <v>754</v>
      </c>
      <c r="I303" s="7">
        <f t="shared" si="83"/>
        <v>455.71352785145888</v>
      </c>
      <c r="J303" s="7">
        <f t="shared" si="84"/>
        <v>-166789</v>
      </c>
    </row>
    <row r="304" spans="1:10" ht="16" outlineLevel="1" collapsed="1" x14ac:dyDescent="0.2">
      <c r="A304" s="5"/>
      <c r="B304" s="3"/>
      <c r="E304" s="22" t="s">
        <v>1631</v>
      </c>
      <c r="G304" s="7">
        <f>SUBTOTAL(9,G282:G303)</f>
        <v>32497583</v>
      </c>
      <c r="H304" s="39">
        <f>SUBTOTAL(9,H282:H303)</f>
        <v>43633</v>
      </c>
      <c r="J304" s="7">
        <f>SUBTOTAL(9,J282:J303)</f>
        <v>-6038581</v>
      </c>
    </row>
    <row r="305" spans="1:10" ht="16" hidden="1" outlineLevel="2" x14ac:dyDescent="0.2">
      <c r="A305" s="5" t="s">
        <v>4</v>
      </c>
      <c r="B305" s="3" t="s">
        <v>2</v>
      </c>
      <c r="C305" s="4" t="s">
        <v>3</v>
      </c>
      <c r="D305" t="s">
        <v>3</v>
      </c>
      <c r="E305" s="13" t="s">
        <v>1488</v>
      </c>
      <c r="F305">
        <f t="shared" ref="F305:F315" si="85">VLOOKUP($A305,data,5,FALSE)</f>
        <v>3</v>
      </c>
      <c r="G305" s="7">
        <f t="shared" ref="G305:G315" si="86">VLOOKUP($A305,data,6,FALSE)</f>
        <v>37828072</v>
      </c>
      <c r="H305" s="39">
        <f t="shared" ref="H305:H315" si="87">VLOOKUP($A305,data,7,FALSE)</f>
        <v>10912</v>
      </c>
      <c r="I305" s="7">
        <f t="shared" ref="I305:I315" si="88">VLOOKUP($A305,data,8,FALSE)</f>
        <v>3466.6488269794722</v>
      </c>
      <c r="J305" s="7">
        <f t="shared" ref="J305:J315" si="89">VLOOKUP($A305,data,9,FALSE)</f>
        <v>-4524232</v>
      </c>
    </row>
    <row r="306" spans="1:10" ht="16" hidden="1" outlineLevel="2" x14ac:dyDescent="0.2">
      <c r="A306" s="5" t="s">
        <v>7</v>
      </c>
      <c r="B306" s="3" t="s">
        <v>2</v>
      </c>
      <c r="C306" s="4" t="s">
        <v>3</v>
      </c>
      <c r="D306" t="s">
        <v>8</v>
      </c>
      <c r="E306" s="13" t="s">
        <v>1488</v>
      </c>
      <c r="F306">
        <f t="shared" si="85"/>
        <v>6</v>
      </c>
      <c r="G306" s="7">
        <f t="shared" si="86"/>
        <v>4230567</v>
      </c>
      <c r="H306" s="39">
        <f t="shared" si="87"/>
        <v>4300</v>
      </c>
      <c r="I306" s="7">
        <f t="shared" si="88"/>
        <v>983.85279069767444</v>
      </c>
      <c r="J306" s="7">
        <f t="shared" si="89"/>
        <v>-151327</v>
      </c>
    </row>
    <row r="307" spans="1:10" ht="16" hidden="1" outlineLevel="2" x14ac:dyDescent="0.2">
      <c r="A307" s="5" t="s">
        <v>9</v>
      </c>
      <c r="B307" s="3" t="s">
        <v>2</v>
      </c>
      <c r="C307" s="4" t="s">
        <v>3</v>
      </c>
      <c r="D307" t="s">
        <v>10</v>
      </c>
      <c r="E307" s="13" t="s">
        <v>1488</v>
      </c>
      <c r="F307">
        <f t="shared" si="85"/>
        <v>5</v>
      </c>
      <c r="G307" s="7">
        <f t="shared" si="86"/>
        <v>810190</v>
      </c>
      <c r="H307" s="39">
        <f t="shared" si="87"/>
        <v>1782</v>
      </c>
      <c r="I307" s="7">
        <f t="shared" si="88"/>
        <v>454.65207631874301</v>
      </c>
      <c r="J307" s="7">
        <f t="shared" si="89"/>
        <v>-263520</v>
      </c>
    </row>
    <row r="308" spans="1:10" ht="16" hidden="1" outlineLevel="2" x14ac:dyDescent="0.2">
      <c r="A308" s="5" t="s">
        <v>11</v>
      </c>
      <c r="B308" s="3" t="s">
        <v>2</v>
      </c>
      <c r="C308" s="4" t="s">
        <v>3</v>
      </c>
      <c r="D308" t="s">
        <v>12</v>
      </c>
      <c r="E308" s="13" t="s">
        <v>1488</v>
      </c>
      <c r="F308">
        <f t="shared" si="85"/>
        <v>3</v>
      </c>
      <c r="G308" s="7">
        <f t="shared" si="86"/>
        <v>4877798</v>
      </c>
      <c r="H308" s="39">
        <f t="shared" si="87"/>
        <v>1939</v>
      </c>
      <c r="I308" s="7">
        <f t="shared" si="88"/>
        <v>2515.6255801959774</v>
      </c>
      <c r="J308" s="7">
        <f t="shared" si="89"/>
        <v>-601128</v>
      </c>
    </row>
    <row r="309" spans="1:10" ht="16" hidden="1" outlineLevel="2" x14ac:dyDescent="0.2">
      <c r="A309" s="5" t="s">
        <v>13</v>
      </c>
      <c r="B309" s="3" t="s">
        <v>2</v>
      </c>
      <c r="C309" s="4" t="s">
        <v>3</v>
      </c>
      <c r="D309" t="s">
        <v>14</v>
      </c>
      <c r="E309" s="13" t="s">
        <v>1488</v>
      </c>
      <c r="F309">
        <f t="shared" si="85"/>
        <v>5</v>
      </c>
      <c r="G309" s="7">
        <f t="shared" si="86"/>
        <v>8819380</v>
      </c>
      <c r="H309" s="39">
        <f t="shared" si="87"/>
        <v>4706</v>
      </c>
      <c r="I309" s="7">
        <f t="shared" si="88"/>
        <v>1874.0713982150446</v>
      </c>
      <c r="J309" s="7">
        <f t="shared" si="89"/>
        <v>-559931</v>
      </c>
    </row>
    <row r="310" spans="1:10" ht="16" hidden="1" outlineLevel="2" x14ac:dyDescent="0.2">
      <c r="A310" s="5" t="s">
        <v>15</v>
      </c>
      <c r="B310" s="3" t="s">
        <v>2</v>
      </c>
      <c r="C310" s="4" t="s">
        <v>3</v>
      </c>
      <c r="D310" t="s">
        <v>16</v>
      </c>
      <c r="E310" s="13" t="s">
        <v>1488</v>
      </c>
      <c r="F310">
        <f t="shared" si="85"/>
        <v>6</v>
      </c>
      <c r="G310" s="7">
        <f t="shared" si="86"/>
        <v>905392</v>
      </c>
      <c r="H310" s="39">
        <f t="shared" si="87"/>
        <v>319</v>
      </c>
      <c r="I310" s="7">
        <f t="shared" si="88"/>
        <v>2838.219435736677</v>
      </c>
      <c r="J310" s="7">
        <f t="shared" si="89"/>
        <v>-85013</v>
      </c>
    </row>
    <row r="311" spans="1:10" ht="16" hidden="1" outlineLevel="2" x14ac:dyDescent="0.2">
      <c r="A311" s="5" t="s">
        <v>17</v>
      </c>
      <c r="B311" s="3" t="s">
        <v>2</v>
      </c>
      <c r="C311" s="4" t="s">
        <v>3</v>
      </c>
      <c r="D311" t="s">
        <v>18</v>
      </c>
      <c r="E311" s="13" t="s">
        <v>1488</v>
      </c>
      <c r="F311">
        <f t="shared" si="85"/>
        <v>6</v>
      </c>
      <c r="G311" s="7">
        <f t="shared" si="86"/>
        <v>12494801</v>
      </c>
      <c r="H311" s="39">
        <f t="shared" si="87"/>
        <v>5946</v>
      </c>
      <c r="I311" s="7">
        <f t="shared" si="88"/>
        <v>2101.3792465523043</v>
      </c>
      <c r="J311" s="7">
        <f t="shared" si="89"/>
        <v>-541594</v>
      </c>
    </row>
    <row r="312" spans="1:10" ht="16" hidden="1" outlineLevel="2" x14ac:dyDescent="0.2">
      <c r="A312" s="5" t="s">
        <v>19</v>
      </c>
      <c r="B312" s="3" t="s">
        <v>2</v>
      </c>
      <c r="C312" s="4" t="s">
        <v>3</v>
      </c>
      <c r="D312" t="s">
        <v>20</v>
      </c>
      <c r="E312" s="13" t="s">
        <v>1488</v>
      </c>
      <c r="F312">
        <f t="shared" si="85"/>
        <v>5</v>
      </c>
      <c r="G312" s="7">
        <f t="shared" si="86"/>
        <v>0</v>
      </c>
      <c r="H312" s="39">
        <f t="shared" si="87"/>
        <v>263</v>
      </c>
      <c r="I312" s="7">
        <f t="shared" si="88"/>
        <v>0</v>
      </c>
      <c r="J312" s="7">
        <f t="shared" si="89"/>
        <v>-69368</v>
      </c>
    </row>
    <row r="313" spans="1:10" ht="16" hidden="1" outlineLevel="2" x14ac:dyDescent="0.2">
      <c r="A313" s="5" t="s">
        <v>25</v>
      </c>
      <c r="B313" s="3" t="s">
        <v>2</v>
      </c>
      <c r="C313" s="4" t="s">
        <v>3</v>
      </c>
      <c r="D313" t="s">
        <v>26</v>
      </c>
      <c r="E313" s="13" t="s">
        <v>1488</v>
      </c>
      <c r="F313">
        <f t="shared" si="85"/>
        <v>3</v>
      </c>
      <c r="G313" s="7">
        <f t="shared" si="86"/>
        <v>4969345</v>
      </c>
      <c r="H313" s="39">
        <f t="shared" si="87"/>
        <v>1418</v>
      </c>
      <c r="I313" s="7">
        <f t="shared" si="88"/>
        <v>3504.4746121297603</v>
      </c>
      <c r="J313" s="7">
        <f t="shared" si="89"/>
        <v>-428652</v>
      </c>
    </row>
    <row r="314" spans="1:10" ht="16" hidden="1" outlineLevel="2" x14ac:dyDescent="0.2">
      <c r="A314" s="5" t="s">
        <v>897</v>
      </c>
      <c r="B314" s="3" t="s">
        <v>2</v>
      </c>
      <c r="C314" s="4" t="s">
        <v>884</v>
      </c>
      <c r="D314" t="s">
        <v>884</v>
      </c>
      <c r="E314" s="13" t="s">
        <v>1488</v>
      </c>
      <c r="F314">
        <f t="shared" si="85"/>
        <v>3</v>
      </c>
      <c r="G314" s="7">
        <f t="shared" si="86"/>
        <v>3938916</v>
      </c>
      <c r="H314" s="39">
        <f t="shared" si="87"/>
        <v>1120</v>
      </c>
      <c r="I314" s="7">
        <f t="shared" si="88"/>
        <v>3516.8892857142855</v>
      </c>
      <c r="J314" s="7">
        <f t="shared" si="89"/>
        <v>-414708</v>
      </c>
    </row>
    <row r="315" spans="1:10" ht="16" hidden="1" outlineLevel="2" x14ac:dyDescent="0.2">
      <c r="A315" s="5" t="s">
        <v>904</v>
      </c>
      <c r="B315" s="3" t="s">
        <v>2</v>
      </c>
      <c r="C315" s="4" t="s">
        <v>884</v>
      </c>
      <c r="D315" t="s">
        <v>905</v>
      </c>
      <c r="E315" s="13" t="s">
        <v>1488</v>
      </c>
      <c r="F315">
        <f t="shared" si="85"/>
        <v>3</v>
      </c>
      <c r="G315" s="7">
        <f t="shared" si="86"/>
        <v>12700818</v>
      </c>
      <c r="H315" s="39">
        <f t="shared" si="87"/>
        <v>4309</v>
      </c>
      <c r="I315" s="7">
        <f t="shared" si="88"/>
        <v>2947.5093989324669</v>
      </c>
      <c r="J315" s="7">
        <f t="shared" si="89"/>
        <v>-2292763</v>
      </c>
    </row>
    <row r="316" spans="1:10" ht="16" outlineLevel="1" collapsed="1" x14ac:dyDescent="0.2">
      <c r="A316" s="5"/>
      <c r="B316" s="3"/>
      <c r="E316" s="22" t="s">
        <v>1632</v>
      </c>
      <c r="G316" s="7">
        <f>SUBTOTAL(9,G305:G315)</f>
        <v>91575279</v>
      </c>
      <c r="H316" s="39">
        <f>SUBTOTAL(9,H305:H315)</f>
        <v>37014</v>
      </c>
      <c r="J316" s="7">
        <f>SUBTOTAL(9,J305:J315)</f>
        <v>-9932236</v>
      </c>
    </row>
    <row r="317" spans="1:10" ht="16" hidden="1" outlineLevel="2" x14ac:dyDescent="0.2">
      <c r="A317" s="5" t="s">
        <v>183</v>
      </c>
      <c r="B317" s="3" t="s">
        <v>181</v>
      </c>
      <c r="C317" s="4" t="s">
        <v>182</v>
      </c>
      <c r="D317" t="s">
        <v>184</v>
      </c>
      <c r="E317" s="13" t="s">
        <v>1498</v>
      </c>
      <c r="F317">
        <f t="shared" ref="F317:F364" si="90">VLOOKUP($A317,data,5,FALSE)</f>
        <v>4</v>
      </c>
      <c r="G317" s="7">
        <f t="shared" ref="G317:G364" si="91">VLOOKUP($A317,data,6,FALSE)</f>
        <v>0</v>
      </c>
      <c r="H317" s="39">
        <f t="shared" ref="H317:H364" si="92">VLOOKUP($A317,data,7,FALSE)</f>
        <v>1136</v>
      </c>
      <c r="I317" s="7">
        <f t="shared" ref="I317:I364" si="93">VLOOKUP($A317,data,8,FALSE)</f>
        <v>0</v>
      </c>
      <c r="J317" s="7">
        <f t="shared" ref="J317:J364" si="94">VLOOKUP($A317,data,9,FALSE)</f>
        <v>-289560</v>
      </c>
    </row>
    <row r="318" spans="1:10" ht="16" hidden="1" outlineLevel="2" x14ac:dyDescent="0.2">
      <c r="A318" s="5" t="s">
        <v>185</v>
      </c>
      <c r="B318" s="3" t="s">
        <v>181</v>
      </c>
      <c r="C318" s="4" t="s">
        <v>182</v>
      </c>
      <c r="D318" t="s">
        <v>186</v>
      </c>
      <c r="E318" s="13" t="s">
        <v>1498</v>
      </c>
      <c r="F318">
        <f t="shared" si="90"/>
        <v>4</v>
      </c>
      <c r="G318" s="7">
        <f t="shared" si="91"/>
        <v>2158284</v>
      </c>
      <c r="H318" s="39">
        <f t="shared" si="92"/>
        <v>1935</v>
      </c>
      <c r="I318" s="7">
        <f t="shared" si="93"/>
        <v>1115.3922480620156</v>
      </c>
      <c r="J318" s="7">
        <f t="shared" si="94"/>
        <v>-481081</v>
      </c>
    </row>
    <row r="319" spans="1:10" ht="16" hidden="1" outlineLevel="2" x14ac:dyDescent="0.2">
      <c r="A319" s="5" t="s">
        <v>187</v>
      </c>
      <c r="B319" s="3" t="s">
        <v>181</v>
      </c>
      <c r="C319" s="4" t="s">
        <v>182</v>
      </c>
      <c r="D319" t="s">
        <v>188</v>
      </c>
      <c r="E319" s="13" t="s">
        <v>1498</v>
      </c>
      <c r="F319">
        <f t="shared" si="90"/>
        <v>5</v>
      </c>
      <c r="G319" s="7">
        <f t="shared" si="91"/>
        <v>1854268</v>
      </c>
      <c r="H319" s="39">
        <f t="shared" si="92"/>
        <v>1186</v>
      </c>
      <c r="I319" s="7">
        <f t="shared" si="93"/>
        <v>1563.4637436762225</v>
      </c>
      <c r="J319" s="7">
        <f t="shared" si="94"/>
        <v>-367186</v>
      </c>
    </row>
    <row r="320" spans="1:10" ht="16" hidden="1" outlineLevel="2" x14ac:dyDescent="0.2">
      <c r="A320" s="5" t="s">
        <v>189</v>
      </c>
      <c r="B320" s="3" t="s">
        <v>181</v>
      </c>
      <c r="C320" s="4" t="s">
        <v>182</v>
      </c>
      <c r="D320" t="s">
        <v>190</v>
      </c>
      <c r="E320" s="13" t="s">
        <v>1498</v>
      </c>
      <c r="F320">
        <f t="shared" si="90"/>
        <v>5</v>
      </c>
      <c r="G320" s="7">
        <f t="shared" si="91"/>
        <v>506453</v>
      </c>
      <c r="H320" s="39">
        <f t="shared" si="92"/>
        <v>433</v>
      </c>
      <c r="I320" s="7">
        <f t="shared" si="93"/>
        <v>1169.6374133949191</v>
      </c>
      <c r="J320" s="7">
        <f t="shared" si="94"/>
        <v>-69666</v>
      </c>
    </row>
    <row r="321" spans="1:10" ht="16" hidden="1" outlineLevel="2" x14ac:dyDescent="0.2">
      <c r="A321" s="5" t="s">
        <v>191</v>
      </c>
      <c r="B321" s="3" t="s">
        <v>181</v>
      </c>
      <c r="C321" s="4" t="s">
        <v>182</v>
      </c>
      <c r="D321" t="s">
        <v>192</v>
      </c>
      <c r="E321" s="13" t="s">
        <v>1498</v>
      </c>
      <c r="F321">
        <f t="shared" si="90"/>
        <v>4</v>
      </c>
      <c r="G321" s="7">
        <f t="shared" si="91"/>
        <v>0</v>
      </c>
      <c r="H321" s="39">
        <f t="shared" si="92"/>
        <v>797</v>
      </c>
      <c r="I321" s="7">
        <f t="shared" si="93"/>
        <v>0</v>
      </c>
      <c r="J321" s="7">
        <f t="shared" si="94"/>
        <v>-272178</v>
      </c>
    </row>
    <row r="322" spans="1:10" ht="16" hidden="1" outlineLevel="2" x14ac:dyDescent="0.2">
      <c r="A322" s="5" t="s">
        <v>193</v>
      </c>
      <c r="B322" s="3" t="s">
        <v>181</v>
      </c>
      <c r="C322" s="4" t="s">
        <v>182</v>
      </c>
      <c r="D322" t="s">
        <v>194</v>
      </c>
      <c r="E322" s="13" t="s">
        <v>1498</v>
      </c>
      <c r="F322">
        <f t="shared" si="90"/>
        <v>5</v>
      </c>
      <c r="G322" s="7">
        <f t="shared" si="91"/>
        <v>0</v>
      </c>
      <c r="H322" s="39">
        <f t="shared" si="92"/>
        <v>1796</v>
      </c>
      <c r="I322" s="7">
        <f t="shared" si="93"/>
        <v>0</v>
      </c>
      <c r="J322" s="7">
        <f t="shared" si="94"/>
        <v>-385212</v>
      </c>
    </row>
    <row r="323" spans="1:10" ht="16" hidden="1" outlineLevel="2" x14ac:dyDescent="0.2">
      <c r="A323" s="5" t="s">
        <v>195</v>
      </c>
      <c r="B323" s="3" t="s">
        <v>181</v>
      </c>
      <c r="C323" s="4" t="s">
        <v>182</v>
      </c>
      <c r="D323" t="s">
        <v>196</v>
      </c>
      <c r="E323" s="13" t="s">
        <v>1498</v>
      </c>
      <c r="F323">
        <f t="shared" si="90"/>
        <v>3</v>
      </c>
      <c r="G323" s="7">
        <f t="shared" si="91"/>
        <v>1570317</v>
      </c>
      <c r="H323" s="39">
        <f t="shared" si="92"/>
        <v>1857</v>
      </c>
      <c r="I323" s="7">
        <f t="shared" si="93"/>
        <v>845.62035541195473</v>
      </c>
      <c r="J323" s="7">
        <f t="shared" si="94"/>
        <v>-618533</v>
      </c>
    </row>
    <row r="324" spans="1:10" ht="16" hidden="1" outlineLevel="2" x14ac:dyDescent="0.2">
      <c r="A324" s="5" t="s">
        <v>197</v>
      </c>
      <c r="B324" s="3" t="s">
        <v>181</v>
      </c>
      <c r="C324" s="4" t="s">
        <v>182</v>
      </c>
      <c r="D324" t="s">
        <v>198</v>
      </c>
      <c r="E324" s="13" t="s">
        <v>1498</v>
      </c>
      <c r="F324">
        <f t="shared" si="90"/>
        <v>5</v>
      </c>
      <c r="G324" s="7">
        <f t="shared" si="91"/>
        <v>0</v>
      </c>
      <c r="H324" s="39">
        <f t="shared" si="92"/>
        <v>1423</v>
      </c>
      <c r="I324" s="7">
        <f t="shared" si="93"/>
        <v>0</v>
      </c>
      <c r="J324" s="7">
        <f t="shared" si="94"/>
        <v>-381008</v>
      </c>
    </row>
    <row r="325" spans="1:10" ht="16" hidden="1" outlineLevel="2" x14ac:dyDescent="0.2">
      <c r="A325" s="5" t="s">
        <v>333</v>
      </c>
      <c r="B325" s="3" t="s">
        <v>181</v>
      </c>
      <c r="C325" s="4" t="s">
        <v>332</v>
      </c>
      <c r="D325" t="s">
        <v>334</v>
      </c>
      <c r="E325" s="13" t="s">
        <v>1498</v>
      </c>
      <c r="F325">
        <f t="shared" si="90"/>
        <v>4</v>
      </c>
      <c r="G325" s="7">
        <f t="shared" si="91"/>
        <v>277233</v>
      </c>
      <c r="H325" s="39">
        <f t="shared" si="92"/>
        <v>310</v>
      </c>
      <c r="I325" s="7">
        <f t="shared" si="93"/>
        <v>894.3</v>
      </c>
      <c r="J325" s="7">
        <f t="shared" si="94"/>
        <v>-66645</v>
      </c>
    </row>
    <row r="326" spans="1:10" ht="16" hidden="1" outlineLevel="2" x14ac:dyDescent="0.2">
      <c r="A326" s="5" t="s">
        <v>335</v>
      </c>
      <c r="B326" s="3" t="s">
        <v>181</v>
      </c>
      <c r="C326" s="4" t="s">
        <v>332</v>
      </c>
      <c r="D326" t="s">
        <v>336</v>
      </c>
      <c r="E326" s="13" t="s">
        <v>1498</v>
      </c>
      <c r="F326">
        <f t="shared" si="90"/>
        <v>5</v>
      </c>
      <c r="G326" s="7">
        <f t="shared" si="91"/>
        <v>0</v>
      </c>
      <c r="H326" s="39">
        <f t="shared" si="92"/>
        <v>171</v>
      </c>
      <c r="I326" s="7">
        <f t="shared" si="93"/>
        <v>0</v>
      </c>
      <c r="J326" s="7">
        <f t="shared" si="94"/>
        <v>0</v>
      </c>
    </row>
    <row r="327" spans="1:10" ht="16" hidden="1" outlineLevel="2" x14ac:dyDescent="0.2">
      <c r="A327" s="5" t="s">
        <v>337</v>
      </c>
      <c r="B327" s="3" t="s">
        <v>181</v>
      </c>
      <c r="C327" s="4" t="s">
        <v>332</v>
      </c>
      <c r="D327" t="s">
        <v>338</v>
      </c>
      <c r="E327" s="13" t="s">
        <v>1498</v>
      </c>
      <c r="F327">
        <f t="shared" si="90"/>
        <v>5</v>
      </c>
      <c r="G327" s="7">
        <f t="shared" si="91"/>
        <v>0</v>
      </c>
      <c r="H327" s="39">
        <f t="shared" si="92"/>
        <v>108</v>
      </c>
      <c r="I327" s="7">
        <f t="shared" si="93"/>
        <v>0</v>
      </c>
      <c r="J327" s="7">
        <f t="shared" si="94"/>
        <v>-47861</v>
      </c>
    </row>
    <row r="328" spans="1:10" ht="16" hidden="1" outlineLevel="2" x14ac:dyDescent="0.2">
      <c r="A328" s="5" t="s">
        <v>339</v>
      </c>
      <c r="B328" s="3" t="s">
        <v>181</v>
      </c>
      <c r="C328" s="4" t="s">
        <v>332</v>
      </c>
      <c r="D328" t="s">
        <v>340</v>
      </c>
      <c r="E328" s="13" t="s">
        <v>1498</v>
      </c>
      <c r="F328">
        <f t="shared" si="90"/>
        <v>4</v>
      </c>
      <c r="G328" s="7">
        <f t="shared" si="91"/>
        <v>1550421</v>
      </c>
      <c r="H328" s="39">
        <f t="shared" si="92"/>
        <v>672</v>
      </c>
      <c r="I328" s="7">
        <f t="shared" si="93"/>
        <v>2307.1741071428573</v>
      </c>
      <c r="J328" s="7">
        <f t="shared" si="94"/>
        <v>-257070</v>
      </c>
    </row>
    <row r="329" spans="1:10" ht="16" hidden="1" outlineLevel="2" x14ac:dyDescent="0.2">
      <c r="A329" s="5" t="s">
        <v>341</v>
      </c>
      <c r="B329" s="3" t="s">
        <v>181</v>
      </c>
      <c r="C329" s="4" t="s">
        <v>332</v>
      </c>
      <c r="D329" t="s">
        <v>342</v>
      </c>
      <c r="E329" s="13" t="s">
        <v>1498</v>
      </c>
      <c r="F329">
        <f t="shared" si="90"/>
        <v>6</v>
      </c>
      <c r="G329" s="7">
        <f t="shared" si="91"/>
        <v>0</v>
      </c>
      <c r="H329" s="39">
        <f t="shared" si="92"/>
        <v>74</v>
      </c>
      <c r="I329" s="7">
        <f t="shared" si="93"/>
        <v>0</v>
      </c>
      <c r="J329" s="7">
        <f t="shared" si="94"/>
        <v>-26400</v>
      </c>
    </row>
    <row r="330" spans="1:10" ht="16" hidden="1" outlineLevel="2" x14ac:dyDescent="0.2">
      <c r="A330" s="5" t="s">
        <v>343</v>
      </c>
      <c r="B330" s="3" t="s">
        <v>181</v>
      </c>
      <c r="C330" s="4" t="s">
        <v>332</v>
      </c>
      <c r="D330" t="s">
        <v>344</v>
      </c>
      <c r="E330" s="13" t="s">
        <v>1498</v>
      </c>
      <c r="F330">
        <f t="shared" si="90"/>
        <v>5</v>
      </c>
      <c r="G330" s="7">
        <f t="shared" si="91"/>
        <v>0</v>
      </c>
      <c r="H330" s="39">
        <f t="shared" si="92"/>
        <v>561</v>
      </c>
      <c r="I330" s="7">
        <f t="shared" si="93"/>
        <v>0</v>
      </c>
      <c r="J330" s="7">
        <f t="shared" si="94"/>
        <v>-105709</v>
      </c>
    </row>
    <row r="331" spans="1:10" ht="16" hidden="1" outlineLevel="2" x14ac:dyDescent="0.2">
      <c r="A331" s="5" t="s">
        <v>345</v>
      </c>
      <c r="B331" s="3" t="s">
        <v>181</v>
      </c>
      <c r="C331" s="4" t="s">
        <v>332</v>
      </c>
      <c r="D331" t="s">
        <v>346</v>
      </c>
      <c r="E331" s="13" t="s">
        <v>1498</v>
      </c>
      <c r="F331">
        <f t="shared" si="90"/>
        <v>5</v>
      </c>
      <c r="G331" s="7">
        <f t="shared" si="91"/>
        <v>0</v>
      </c>
      <c r="H331" s="39">
        <f t="shared" si="92"/>
        <v>204</v>
      </c>
      <c r="I331" s="7">
        <f t="shared" si="93"/>
        <v>0</v>
      </c>
      <c r="J331" s="7">
        <f t="shared" si="94"/>
        <v>-98204</v>
      </c>
    </row>
    <row r="332" spans="1:10" ht="16" hidden="1" outlineLevel="2" x14ac:dyDescent="0.2">
      <c r="A332" s="5" t="s">
        <v>347</v>
      </c>
      <c r="B332" s="3" t="s">
        <v>181</v>
      </c>
      <c r="C332" s="4" t="s">
        <v>332</v>
      </c>
      <c r="D332" t="s">
        <v>348</v>
      </c>
      <c r="E332" s="13" t="s">
        <v>1498</v>
      </c>
      <c r="F332">
        <f t="shared" si="90"/>
        <v>0</v>
      </c>
      <c r="G332" s="7">
        <f t="shared" si="91"/>
        <v>0</v>
      </c>
      <c r="H332" s="39">
        <f t="shared" si="92"/>
        <v>0</v>
      </c>
      <c r="I332" s="7">
        <f t="shared" si="93"/>
        <v>0</v>
      </c>
      <c r="J332" s="7">
        <f t="shared" si="94"/>
        <v>0</v>
      </c>
    </row>
    <row r="333" spans="1:10" ht="16" hidden="1" outlineLevel="2" x14ac:dyDescent="0.2">
      <c r="A333" s="5" t="s">
        <v>349</v>
      </c>
      <c r="B333" s="3" t="s">
        <v>181</v>
      </c>
      <c r="C333" s="4" t="s">
        <v>332</v>
      </c>
      <c r="D333" t="s">
        <v>350</v>
      </c>
      <c r="E333" s="13" t="s">
        <v>1498</v>
      </c>
      <c r="F333">
        <f t="shared" si="90"/>
        <v>5</v>
      </c>
      <c r="G333" s="7">
        <f t="shared" si="91"/>
        <v>0</v>
      </c>
      <c r="H333" s="39">
        <f t="shared" si="92"/>
        <v>242</v>
      </c>
      <c r="I333" s="7">
        <f t="shared" si="93"/>
        <v>0</v>
      </c>
      <c r="J333" s="7">
        <f t="shared" si="94"/>
        <v>-56075</v>
      </c>
    </row>
    <row r="334" spans="1:10" ht="16" hidden="1" outlineLevel="2" x14ac:dyDescent="0.2">
      <c r="A334" s="5" t="s">
        <v>351</v>
      </c>
      <c r="B334" s="3" t="s">
        <v>181</v>
      </c>
      <c r="C334" s="4" t="s">
        <v>332</v>
      </c>
      <c r="D334" t="s">
        <v>352</v>
      </c>
      <c r="E334" s="13" t="s">
        <v>1498</v>
      </c>
      <c r="F334">
        <f t="shared" si="90"/>
        <v>5</v>
      </c>
      <c r="G334" s="7">
        <f t="shared" si="91"/>
        <v>0</v>
      </c>
      <c r="H334" s="39">
        <f t="shared" si="92"/>
        <v>420</v>
      </c>
      <c r="I334" s="7">
        <f t="shared" si="93"/>
        <v>0</v>
      </c>
      <c r="J334" s="7">
        <f t="shared" si="94"/>
        <v>-150832</v>
      </c>
    </row>
    <row r="335" spans="1:10" ht="16" hidden="1" outlineLevel="2" x14ac:dyDescent="0.2">
      <c r="A335" s="5" t="s">
        <v>353</v>
      </c>
      <c r="B335" s="3" t="s">
        <v>181</v>
      </c>
      <c r="C335" s="4" t="s">
        <v>232</v>
      </c>
      <c r="D335" t="s">
        <v>354</v>
      </c>
      <c r="E335" s="13" t="s">
        <v>1498</v>
      </c>
      <c r="F335">
        <f t="shared" si="90"/>
        <v>5</v>
      </c>
      <c r="G335" s="7">
        <f t="shared" si="91"/>
        <v>0</v>
      </c>
      <c r="H335" s="39">
        <f t="shared" si="92"/>
        <v>732</v>
      </c>
      <c r="I335" s="7">
        <f t="shared" si="93"/>
        <v>0</v>
      </c>
      <c r="J335" s="7">
        <f t="shared" si="94"/>
        <v>-154858</v>
      </c>
    </row>
    <row r="336" spans="1:10" ht="16" hidden="1" outlineLevel="2" x14ac:dyDescent="0.2">
      <c r="A336" s="5" t="s">
        <v>355</v>
      </c>
      <c r="B336" s="3" t="s">
        <v>181</v>
      </c>
      <c r="C336" s="4" t="s">
        <v>232</v>
      </c>
      <c r="D336" t="s">
        <v>356</v>
      </c>
      <c r="E336" s="13" t="s">
        <v>1498</v>
      </c>
      <c r="F336">
        <f t="shared" si="90"/>
        <v>4</v>
      </c>
      <c r="G336" s="7">
        <f t="shared" si="91"/>
        <v>0</v>
      </c>
      <c r="H336" s="39">
        <f t="shared" si="92"/>
        <v>450</v>
      </c>
      <c r="I336" s="7">
        <f t="shared" si="93"/>
        <v>0</v>
      </c>
      <c r="J336" s="7">
        <f t="shared" si="94"/>
        <v>-193489</v>
      </c>
    </row>
    <row r="337" spans="1:10" ht="16" hidden="1" outlineLevel="2" x14ac:dyDescent="0.2">
      <c r="A337" s="5" t="s">
        <v>357</v>
      </c>
      <c r="B337" s="3" t="s">
        <v>181</v>
      </c>
      <c r="C337" s="4" t="s">
        <v>232</v>
      </c>
      <c r="D337" t="s">
        <v>358</v>
      </c>
      <c r="E337" s="13" t="s">
        <v>1498</v>
      </c>
      <c r="F337">
        <f t="shared" si="90"/>
        <v>4</v>
      </c>
      <c r="G337" s="7">
        <f t="shared" si="91"/>
        <v>926204</v>
      </c>
      <c r="H337" s="39">
        <f t="shared" si="92"/>
        <v>1364</v>
      </c>
      <c r="I337" s="7">
        <f t="shared" si="93"/>
        <v>679.03519061583575</v>
      </c>
      <c r="J337" s="7">
        <f t="shared" si="94"/>
        <v>-750977</v>
      </c>
    </row>
    <row r="338" spans="1:10" ht="16" hidden="1" outlineLevel="2" x14ac:dyDescent="0.2">
      <c r="A338" s="5" t="s">
        <v>359</v>
      </c>
      <c r="B338" s="3" t="s">
        <v>181</v>
      </c>
      <c r="C338" s="4" t="s">
        <v>232</v>
      </c>
      <c r="D338" t="s">
        <v>360</v>
      </c>
      <c r="E338" s="13" t="s">
        <v>1498</v>
      </c>
      <c r="F338">
        <f t="shared" si="90"/>
        <v>5</v>
      </c>
      <c r="G338" s="7">
        <f t="shared" si="91"/>
        <v>0</v>
      </c>
      <c r="H338" s="39">
        <f t="shared" si="92"/>
        <v>1120</v>
      </c>
      <c r="I338" s="7">
        <f t="shared" si="93"/>
        <v>0</v>
      </c>
      <c r="J338" s="7">
        <f t="shared" si="94"/>
        <v>-560306</v>
      </c>
    </row>
    <row r="339" spans="1:10" ht="16" hidden="1" outlineLevel="2" x14ac:dyDescent="0.2">
      <c r="A339" s="5" t="s">
        <v>361</v>
      </c>
      <c r="B339" s="3" t="s">
        <v>181</v>
      </c>
      <c r="C339" s="4" t="s">
        <v>232</v>
      </c>
      <c r="D339" t="s">
        <v>362</v>
      </c>
      <c r="E339" s="13" t="s">
        <v>1498</v>
      </c>
      <c r="F339">
        <f t="shared" si="90"/>
        <v>4</v>
      </c>
      <c r="G339" s="7">
        <f t="shared" si="91"/>
        <v>6952074</v>
      </c>
      <c r="H339" s="39">
        <f t="shared" si="92"/>
        <v>2215</v>
      </c>
      <c r="I339" s="7">
        <f t="shared" si="93"/>
        <v>3138.6338600451468</v>
      </c>
      <c r="J339" s="7">
        <f t="shared" si="94"/>
        <v>-807140</v>
      </c>
    </row>
    <row r="340" spans="1:10" ht="16" hidden="1" outlineLevel="2" x14ac:dyDescent="0.2">
      <c r="A340" s="5" t="s">
        <v>363</v>
      </c>
      <c r="B340" s="3" t="s">
        <v>181</v>
      </c>
      <c r="C340" s="4" t="s">
        <v>232</v>
      </c>
      <c r="D340" t="s">
        <v>364</v>
      </c>
      <c r="E340" s="13" t="s">
        <v>1498</v>
      </c>
      <c r="F340">
        <f t="shared" si="90"/>
        <v>4</v>
      </c>
      <c r="G340" s="7">
        <f t="shared" si="91"/>
        <v>1538184</v>
      </c>
      <c r="H340" s="39">
        <f t="shared" si="92"/>
        <v>739</v>
      </c>
      <c r="I340" s="7">
        <f t="shared" si="93"/>
        <v>2081.4397834912043</v>
      </c>
      <c r="J340" s="7">
        <f t="shared" si="94"/>
        <v>-460832</v>
      </c>
    </row>
    <row r="341" spans="1:10" ht="16" hidden="1" outlineLevel="2" x14ac:dyDescent="0.2">
      <c r="A341" s="5" t="s">
        <v>365</v>
      </c>
      <c r="B341" s="3" t="s">
        <v>181</v>
      </c>
      <c r="C341" s="4" t="s">
        <v>232</v>
      </c>
      <c r="D341" t="s">
        <v>366</v>
      </c>
      <c r="E341" s="13" t="s">
        <v>1498</v>
      </c>
      <c r="F341">
        <f t="shared" si="90"/>
        <v>4</v>
      </c>
      <c r="G341" s="7">
        <f t="shared" si="91"/>
        <v>0</v>
      </c>
      <c r="H341" s="39">
        <f t="shared" si="92"/>
        <v>233</v>
      </c>
      <c r="I341" s="7">
        <f t="shared" si="93"/>
        <v>0</v>
      </c>
      <c r="J341" s="7">
        <f t="shared" si="94"/>
        <v>-156486</v>
      </c>
    </row>
    <row r="342" spans="1:10" ht="16" hidden="1" outlineLevel="2" x14ac:dyDescent="0.2">
      <c r="A342" s="5" t="s">
        <v>923</v>
      </c>
      <c r="B342" s="3" t="s">
        <v>181</v>
      </c>
      <c r="C342" s="4" t="s">
        <v>922</v>
      </c>
      <c r="D342" t="s">
        <v>924</v>
      </c>
      <c r="E342" s="13" t="s">
        <v>1498</v>
      </c>
      <c r="F342">
        <f t="shared" si="90"/>
        <v>4</v>
      </c>
      <c r="G342" s="7">
        <f t="shared" si="91"/>
        <v>2286684</v>
      </c>
      <c r="H342" s="39">
        <f t="shared" si="92"/>
        <v>963</v>
      </c>
      <c r="I342" s="7">
        <f t="shared" si="93"/>
        <v>2374.5420560747662</v>
      </c>
      <c r="J342" s="7">
        <f t="shared" si="94"/>
        <v>-428461</v>
      </c>
    </row>
    <row r="343" spans="1:10" ht="16" hidden="1" outlineLevel="2" x14ac:dyDescent="0.2">
      <c r="A343" s="5" t="s">
        <v>929</v>
      </c>
      <c r="B343" s="3" t="s">
        <v>181</v>
      </c>
      <c r="C343" s="4" t="s">
        <v>922</v>
      </c>
      <c r="D343" t="s">
        <v>930</v>
      </c>
      <c r="E343" s="13" t="s">
        <v>1498</v>
      </c>
      <c r="F343">
        <f t="shared" si="90"/>
        <v>5</v>
      </c>
      <c r="G343" s="7">
        <f t="shared" si="91"/>
        <v>262604</v>
      </c>
      <c r="H343" s="39">
        <f t="shared" si="92"/>
        <v>351</v>
      </c>
      <c r="I343" s="7">
        <f t="shared" si="93"/>
        <v>748.15954415954411</v>
      </c>
      <c r="J343" s="7">
        <f t="shared" si="94"/>
        <v>-85867</v>
      </c>
    </row>
    <row r="344" spans="1:10" ht="16" hidden="1" outlineLevel="2" x14ac:dyDescent="0.2">
      <c r="A344" s="5" t="s">
        <v>951</v>
      </c>
      <c r="B344" s="3" t="s">
        <v>181</v>
      </c>
      <c r="C344" s="4" t="s">
        <v>922</v>
      </c>
      <c r="D344" t="s">
        <v>952</v>
      </c>
      <c r="E344" s="13" t="s">
        <v>1498</v>
      </c>
      <c r="F344">
        <f t="shared" si="90"/>
        <v>4</v>
      </c>
      <c r="G344" s="7">
        <f t="shared" si="91"/>
        <v>0</v>
      </c>
      <c r="H344" s="39">
        <f t="shared" si="92"/>
        <v>346</v>
      </c>
      <c r="I344" s="7">
        <f t="shared" si="93"/>
        <v>0</v>
      </c>
      <c r="J344" s="7">
        <f t="shared" si="94"/>
        <v>-128541</v>
      </c>
    </row>
    <row r="345" spans="1:10" ht="16" hidden="1" outlineLevel="2" x14ac:dyDescent="0.2">
      <c r="A345" s="5" t="s">
        <v>1238</v>
      </c>
      <c r="B345" s="3" t="s">
        <v>2</v>
      </c>
      <c r="C345" s="4" t="s">
        <v>1237</v>
      </c>
      <c r="D345" t="s">
        <v>1239</v>
      </c>
      <c r="E345" s="13" t="s">
        <v>1498</v>
      </c>
      <c r="F345">
        <f t="shared" si="90"/>
        <v>6</v>
      </c>
      <c r="G345" s="7">
        <f t="shared" si="91"/>
        <v>0</v>
      </c>
      <c r="H345" s="39">
        <f t="shared" si="92"/>
        <v>176</v>
      </c>
      <c r="I345" s="7">
        <f t="shared" si="93"/>
        <v>0</v>
      </c>
      <c r="J345" s="7">
        <f t="shared" si="94"/>
        <v>-16691</v>
      </c>
    </row>
    <row r="346" spans="1:10" ht="16" hidden="1" outlineLevel="2" x14ac:dyDescent="0.2">
      <c r="A346" s="5" t="s">
        <v>1240</v>
      </c>
      <c r="B346" s="3" t="s">
        <v>2</v>
      </c>
      <c r="C346" s="4" t="s">
        <v>1237</v>
      </c>
      <c r="D346" t="s">
        <v>1241</v>
      </c>
      <c r="E346" s="13" t="s">
        <v>1498</v>
      </c>
      <c r="F346">
        <f t="shared" si="90"/>
        <v>5</v>
      </c>
      <c r="G346" s="7">
        <f t="shared" si="91"/>
        <v>0</v>
      </c>
      <c r="H346" s="39">
        <f t="shared" si="92"/>
        <v>482</v>
      </c>
      <c r="I346" s="7">
        <f t="shared" si="93"/>
        <v>0</v>
      </c>
      <c r="J346" s="7">
        <f t="shared" si="94"/>
        <v>-136582</v>
      </c>
    </row>
    <row r="347" spans="1:10" ht="16" hidden="1" outlineLevel="2" x14ac:dyDescent="0.2">
      <c r="A347" s="5" t="s">
        <v>1242</v>
      </c>
      <c r="B347" s="3" t="s">
        <v>2</v>
      </c>
      <c r="C347" s="4" t="s">
        <v>1237</v>
      </c>
      <c r="D347" t="s">
        <v>1243</v>
      </c>
      <c r="E347" s="13" t="s">
        <v>1498</v>
      </c>
      <c r="F347">
        <f t="shared" si="90"/>
        <v>5</v>
      </c>
      <c r="G347" s="7">
        <f t="shared" si="91"/>
        <v>1851356</v>
      </c>
      <c r="H347" s="39">
        <f t="shared" si="92"/>
        <v>2017</v>
      </c>
      <c r="I347" s="7">
        <f t="shared" si="93"/>
        <v>917.87605354486857</v>
      </c>
      <c r="J347" s="7">
        <f t="shared" si="94"/>
        <v>-486614</v>
      </c>
    </row>
    <row r="348" spans="1:10" ht="16" hidden="1" outlineLevel="2" x14ac:dyDescent="0.2">
      <c r="A348" s="5" t="s">
        <v>1244</v>
      </c>
      <c r="B348" s="3" t="s">
        <v>2</v>
      </c>
      <c r="C348" s="4" t="s">
        <v>1237</v>
      </c>
      <c r="D348" t="s">
        <v>1245</v>
      </c>
      <c r="E348" s="13" t="s">
        <v>1498</v>
      </c>
      <c r="F348">
        <f t="shared" si="90"/>
        <v>5</v>
      </c>
      <c r="G348" s="7">
        <f t="shared" si="91"/>
        <v>0</v>
      </c>
      <c r="H348" s="39">
        <f t="shared" si="92"/>
        <v>307</v>
      </c>
      <c r="I348" s="7">
        <f t="shared" si="93"/>
        <v>0</v>
      </c>
      <c r="J348" s="7">
        <f t="shared" si="94"/>
        <v>-148803</v>
      </c>
    </row>
    <row r="349" spans="1:10" ht="16" hidden="1" outlineLevel="2" x14ac:dyDescent="0.2">
      <c r="A349" s="5" t="s">
        <v>1246</v>
      </c>
      <c r="B349" s="3" t="s">
        <v>2</v>
      </c>
      <c r="C349" s="4" t="s">
        <v>1237</v>
      </c>
      <c r="D349" t="s">
        <v>1247</v>
      </c>
      <c r="E349" s="13" t="s">
        <v>1498</v>
      </c>
      <c r="F349">
        <f t="shared" si="90"/>
        <v>6</v>
      </c>
      <c r="G349" s="7">
        <f t="shared" si="91"/>
        <v>0</v>
      </c>
      <c r="H349" s="39">
        <f t="shared" si="92"/>
        <v>698</v>
      </c>
      <c r="I349" s="7">
        <f t="shared" si="93"/>
        <v>0</v>
      </c>
      <c r="J349" s="7">
        <f t="shared" si="94"/>
        <v>-202949</v>
      </c>
    </row>
    <row r="350" spans="1:10" ht="16" hidden="1" outlineLevel="2" x14ac:dyDescent="0.2">
      <c r="A350" s="5" t="s">
        <v>1248</v>
      </c>
      <c r="B350" s="3" t="s">
        <v>2</v>
      </c>
      <c r="C350" s="4" t="s">
        <v>1237</v>
      </c>
      <c r="D350" t="s">
        <v>1249</v>
      </c>
      <c r="E350" s="13" t="s">
        <v>1498</v>
      </c>
      <c r="F350">
        <f t="shared" si="90"/>
        <v>5</v>
      </c>
      <c r="G350" s="7">
        <f t="shared" si="91"/>
        <v>0</v>
      </c>
      <c r="H350" s="39">
        <f t="shared" si="92"/>
        <v>640</v>
      </c>
      <c r="I350" s="7">
        <f t="shared" si="93"/>
        <v>0</v>
      </c>
      <c r="J350" s="7">
        <f t="shared" si="94"/>
        <v>-177365</v>
      </c>
    </row>
    <row r="351" spans="1:10" ht="16" hidden="1" outlineLevel="2" x14ac:dyDescent="0.2">
      <c r="A351" s="5" t="s">
        <v>1250</v>
      </c>
      <c r="B351" s="3" t="s">
        <v>2</v>
      </c>
      <c r="C351" s="4" t="s">
        <v>1237</v>
      </c>
      <c r="D351" t="s">
        <v>1251</v>
      </c>
      <c r="E351" s="13" t="s">
        <v>1498</v>
      </c>
      <c r="F351">
        <f t="shared" si="90"/>
        <v>5</v>
      </c>
      <c r="G351" s="7">
        <f t="shared" si="91"/>
        <v>3512812</v>
      </c>
      <c r="H351" s="39">
        <f t="shared" si="92"/>
        <v>3103</v>
      </c>
      <c r="I351" s="7">
        <f t="shared" si="93"/>
        <v>1132.0696100547857</v>
      </c>
      <c r="J351" s="7">
        <f t="shared" si="94"/>
        <v>-476068</v>
      </c>
    </row>
    <row r="352" spans="1:10" ht="16" hidden="1" outlineLevel="2" x14ac:dyDescent="0.2">
      <c r="A352" s="5" t="s">
        <v>1252</v>
      </c>
      <c r="B352" s="3" t="s">
        <v>2</v>
      </c>
      <c r="C352" s="4" t="s">
        <v>1237</v>
      </c>
      <c r="D352" t="s">
        <v>1253</v>
      </c>
      <c r="E352" s="13" t="s">
        <v>1498</v>
      </c>
      <c r="F352">
        <f t="shared" si="90"/>
        <v>3</v>
      </c>
      <c r="G352" s="7">
        <f t="shared" si="91"/>
        <v>101771</v>
      </c>
      <c r="H352" s="39">
        <f t="shared" si="92"/>
        <v>146</v>
      </c>
      <c r="I352" s="7">
        <f t="shared" si="93"/>
        <v>697.06164383561645</v>
      </c>
      <c r="J352" s="7">
        <f t="shared" si="94"/>
        <v>-175269</v>
      </c>
    </row>
    <row r="353" spans="1:10" ht="16" hidden="1" outlineLevel="2" x14ac:dyDescent="0.2">
      <c r="A353" s="5" t="s">
        <v>1254</v>
      </c>
      <c r="B353" s="3" t="s">
        <v>2</v>
      </c>
      <c r="C353" s="4" t="s">
        <v>1237</v>
      </c>
      <c r="D353" t="s">
        <v>1255</v>
      </c>
      <c r="E353" s="13" t="s">
        <v>1498</v>
      </c>
      <c r="F353">
        <f t="shared" si="90"/>
        <v>4</v>
      </c>
      <c r="G353" s="7">
        <f t="shared" si="91"/>
        <v>0</v>
      </c>
      <c r="H353" s="39">
        <f t="shared" si="92"/>
        <v>656</v>
      </c>
      <c r="I353" s="7">
        <f t="shared" si="93"/>
        <v>0</v>
      </c>
      <c r="J353" s="7">
        <f t="shared" si="94"/>
        <v>-235395</v>
      </c>
    </row>
    <row r="354" spans="1:10" ht="16" hidden="1" outlineLevel="2" x14ac:dyDescent="0.2">
      <c r="A354" s="5" t="s">
        <v>1257</v>
      </c>
      <c r="B354" s="3" t="s">
        <v>2</v>
      </c>
      <c r="C354" s="4" t="s">
        <v>1256</v>
      </c>
      <c r="D354" t="s">
        <v>1258</v>
      </c>
      <c r="E354" s="13" t="s">
        <v>1498</v>
      </c>
      <c r="F354">
        <f t="shared" si="90"/>
        <v>5</v>
      </c>
      <c r="G354" s="7">
        <f t="shared" si="91"/>
        <v>0</v>
      </c>
      <c r="H354" s="39">
        <f t="shared" si="92"/>
        <v>454</v>
      </c>
      <c r="I354" s="7">
        <f t="shared" si="93"/>
        <v>0</v>
      </c>
      <c r="J354" s="7">
        <f t="shared" si="94"/>
        <v>-115020</v>
      </c>
    </row>
    <row r="355" spans="1:10" ht="16" hidden="1" outlineLevel="2" x14ac:dyDescent="0.2">
      <c r="A355" s="5" t="s">
        <v>1259</v>
      </c>
      <c r="B355" s="3" t="s">
        <v>2</v>
      </c>
      <c r="C355" s="4" t="s">
        <v>1256</v>
      </c>
      <c r="D355" t="s">
        <v>1260</v>
      </c>
      <c r="E355" s="13" t="s">
        <v>1498</v>
      </c>
      <c r="F355">
        <f t="shared" si="90"/>
        <v>5</v>
      </c>
      <c r="G355" s="7">
        <f t="shared" si="91"/>
        <v>0</v>
      </c>
      <c r="H355" s="39">
        <f t="shared" si="92"/>
        <v>432</v>
      </c>
      <c r="I355" s="7">
        <f t="shared" si="93"/>
        <v>0</v>
      </c>
      <c r="J355" s="7">
        <f t="shared" si="94"/>
        <v>-75603</v>
      </c>
    </row>
    <row r="356" spans="1:10" ht="16" hidden="1" outlineLevel="2" x14ac:dyDescent="0.2">
      <c r="A356" s="5" t="s">
        <v>1261</v>
      </c>
      <c r="B356" s="3" t="s">
        <v>2</v>
      </c>
      <c r="C356" s="4" t="s">
        <v>1256</v>
      </c>
      <c r="D356" t="s">
        <v>1262</v>
      </c>
      <c r="E356" s="13" t="s">
        <v>1498</v>
      </c>
      <c r="F356">
        <f t="shared" si="90"/>
        <v>3</v>
      </c>
      <c r="G356" s="7">
        <f t="shared" si="91"/>
        <v>43899</v>
      </c>
      <c r="H356" s="39">
        <f t="shared" si="92"/>
        <v>442</v>
      </c>
      <c r="I356" s="7">
        <f t="shared" si="93"/>
        <v>99.319004524886878</v>
      </c>
      <c r="J356" s="7">
        <f t="shared" si="94"/>
        <v>-189100</v>
      </c>
    </row>
    <row r="357" spans="1:10" ht="16" hidden="1" outlineLevel="2" x14ac:dyDescent="0.2">
      <c r="A357" s="5" t="s">
        <v>1263</v>
      </c>
      <c r="B357" s="3" t="s">
        <v>2</v>
      </c>
      <c r="C357" s="4" t="s">
        <v>1256</v>
      </c>
      <c r="D357" t="s">
        <v>1264</v>
      </c>
      <c r="E357" s="13" t="s">
        <v>1498</v>
      </c>
      <c r="F357">
        <f t="shared" si="90"/>
        <v>4</v>
      </c>
      <c r="G357" s="7">
        <f t="shared" si="91"/>
        <v>2334801</v>
      </c>
      <c r="H357" s="39">
        <f t="shared" si="92"/>
        <v>1072</v>
      </c>
      <c r="I357" s="7">
        <f t="shared" si="93"/>
        <v>2177.9860074626868</v>
      </c>
      <c r="J357" s="7">
        <f t="shared" si="94"/>
        <v>-359922</v>
      </c>
    </row>
    <row r="358" spans="1:10" ht="16" hidden="1" outlineLevel="2" x14ac:dyDescent="0.2">
      <c r="A358" s="5" t="s">
        <v>1265</v>
      </c>
      <c r="B358" s="3" t="s">
        <v>2</v>
      </c>
      <c r="C358" s="4" t="s">
        <v>1256</v>
      </c>
      <c r="D358" t="s">
        <v>1266</v>
      </c>
      <c r="E358" s="13" t="s">
        <v>1498</v>
      </c>
      <c r="F358">
        <f t="shared" si="90"/>
        <v>5</v>
      </c>
      <c r="G358" s="7">
        <f t="shared" si="91"/>
        <v>0</v>
      </c>
      <c r="H358" s="39">
        <f t="shared" si="92"/>
        <v>893</v>
      </c>
      <c r="I358" s="7">
        <f t="shared" si="93"/>
        <v>0</v>
      </c>
      <c r="J358" s="7">
        <f t="shared" si="94"/>
        <v>-133031</v>
      </c>
    </row>
    <row r="359" spans="1:10" ht="16" hidden="1" outlineLevel="2" x14ac:dyDescent="0.2">
      <c r="A359" s="5" t="s">
        <v>1267</v>
      </c>
      <c r="B359" s="3" t="s">
        <v>2</v>
      </c>
      <c r="C359" s="4" t="s">
        <v>1256</v>
      </c>
      <c r="D359" t="s">
        <v>1268</v>
      </c>
      <c r="E359" s="13" t="s">
        <v>1498</v>
      </c>
      <c r="F359">
        <f t="shared" si="90"/>
        <v>5</v>
      </c>
      <c r="G359" s="7">
        <f t="shared" si="91"/>
        <v>0</v>
      </c>
      <c r="H359" s="39">
        <f t="shared" si="92"/>
        <v>393</v>
      </c>
      <c r="I359" s="7">
        <f t="shared" si="93"/>
        <v>0</v>
      </c>
      <c r="J359" s="7">
        <f t="shared" si="94"/>
        <v>-150568</v>
      </c>
    </row>
    <row r="360" spans="1:10" ht="16" hidden="1" outlineLevel="2" x14ac:dyDescent="0.2">
      <c r="A360" s="5" t="s">
        <v>1269</v>
      </c>
      <c r="B360" s="3" t="s">
        <v>2</v>
      </c>
      <c r="C360" s="4" t="s">
        <v>1256</v>
      </c>
      <c r="D360" t="s">
        <v>1270</v>
      </c>
      <c r="E360" s="13" t="s">
        <v>1498</v>
      </c>
      <c r="F360">
        <f t="shared" si="90"/>
        <v>4</v>
      </c>
      <c r="G360" s="7">
        <f t="shared" si="91"/>
        <v>7612087</v>
      </c>
      <c r="H360" s="39">
        <f t="shared" si="92"/>
        <v>2298</v>
      </c>
      <c r="I360" s="7">
        <f t="shared" si="93"/>
        <v>3312.483463881636</v>
      </c>
      <c r="J360" s="7">
        <f t="shared" si="94"/>
        <v>-564649</v>
      </c>
    </row>
    <row r="361" spans="1:10" ht="16" hidden="1" outlineLevel="2" x14ac:dyDescent="0.2">
      <c r="A361" s="5" t="s">
        <v>1271</v>
      </c>
      <c r="B361" s="3" t="s">
        <v>2</v>
      </c>
      <c r="C361" s="4" t="s">
        <v>1256</v>
      </c>
      <c r="D361" t="s">
        <v>871</v>
      </c>
      <c r="E361" s="13" t="s">
        <v>1498</v>
      </c>
      <c r="F361">
        <f t="shared" si="90"/>
        <v>0</v>
      </c>
      <c r="G361" s="7">
        <f t="shared" si="91"/>
        <v>0</v>
      </c>
      <c r="H361" s="39">
        <f t="shared" si="92"/>
        <v>0</v>
      </c>
      <c r="I361" s="7">
        <f t="shared" si="93"/>
        <v>0</v>
      </c>
      <c r="J361" s="7">
        <f t="shared" si="94"/>
        <v>0</v>
      </c>
    </row>
    <row r="362" spans="1:10" ht="16" hidden="1" outlineLevel="2" x14ac:dyDescent="0.2">
      <c r="A362" s="5" t="s">
        <v>1272</v>
      </c>
      <c r="B362" s="3" t="s">
        <v>2</v>
      </c>
      <c r="C362" s="4" t="s">
        <v>1256</v>
      </c>
      <c r="D362" t="s">
        <v>1273</v>
      </c>
      <c r="E362" s="13" t="s">
        <v>1498</v>
      </c>
      <c r="F362">
        <f t="shared" si="90"/>
        <v>0</v>
      </c>
      <c r="G362" s="7">
        <f t="shared" si="91"/>
        <v>0</v>
      </c>
      <c r="H362" s="39">
        <f t="shared" si="92"/>
        <v>0</v>
      </c>
      <c r="I362" s="7">
        <f t="shared" si="93"/>
        <v>0</v>
      </c>
      <c r="J362" s="7">
        <f t="shared" si="94"/>
        <v>0</v>
      </c>
    </row>
    <row r="363" spans="1:10" ht="16" hidden="1" outlineLevel="2" x14ac:dyDescent="0.2">
      <c r="A363" s="5" t="s">
        <v>1274</v>
      </c>
      <c r="B363" s="3" t="s">
        <v>2</v>
      </c>
      <c r="C363" s="4" t="s">
        <v>1256</v>
      </c>
      <c r="D363" t="s">
        <v>1275</v>
      </c>
      <c r="E363" s="13" t="s">
        <v>1498</v>
      </c>
      <c r="F363">
        <f t="shared" si="90"/>
        <v>5</v>
      </c>
      <c r="G363" s="7">
        <f t="shared" si="91"/>
        <v>0</v>
      </c>
      <c r="H363" s="39">
        <f t="shared" si="92"/>
        <v>796</v>
      </c>
      <c r="I363" s="7">
        <f t="shared" si="93"/>
        <v>0</v>
      </c>
      <c r="J363" s="7">
        <f t="shared" si="94"/>
        <v>-173568</v>
      </c>
    </row>
    <row r="364" spans="1:10" ht="16" hidden="1" outlineLevel="2" x14ac:dyDescent="0.2">
      <c r="A364" s="5" t="s">
        <v>1276</v>
      </c>
      <c r="B364" s="3" t="s">
        <v>2</v>
      </c>
      <c r="C364" s="4" t="s">
        <v>1256</v>
      </c>
      <c r="D364" t="s">
        <v>1277</v>
      </c>
      <c r="E364" s="13" t="s">
        <v>1498</v>
      </c>
      <c r="F364">
        <f t="shared" si="90"/>
        <v>5</v>
      </c>
      <c r="G364" s="7">
        <f t="shared" si="91"/>
        <v>357970</v>
      </c>
      <c r="H364" s="39">
        <f t="shared" si="92"/>
        <v>717</v>
      </c>
      <c r="I364" s="7">
        <f t="shared" si="93"/>
        <v>499.26080892608087</v>
      </c>
      <c r="J364" s="7">
        <f t="shared" si="94"/>
        <v>-330273</v>
      </c>
    </row>
    <row r="365" spans="1:10" ht="16" outlineLevel="1" collapsed="1" x14ac:dyDescent="0.2">
      <c r="A365" s="5"/>
      <c r="B365" s="3"/>
      <c r="E365" s="22" t="s">
        <v>1633</v>
      </c>
      <c r="G365" s="7">
        <f>SUBTOTAL(9,G317:G364)</f>
        <v>35697422</v>
      </c>
      <c r="H365" s="39">
        <f>SUBTOTAL(9,H317:H364)</f>
        <v>37560</v>
      </c>
      <c r="J365" s="7">
        <f>SUBTOTAL(9,J317:J364)</f>
        <v>-11547647</v>
      </c>
    </row>
    <row r="366" spans="1:10" ht="16" hidden="1" outlineLevel="2" x14ac:dyDescent="0.2">
      <c r="A366" s="5" t="s">
        <v>5</v>
      </c>
      <c r="B366" s="3" t="s">
        <v>2</v>
      </c>
      <c r="C366" s="4" t="s">
        <v>3</v>
      </c>
      <c r="D366" t="s">
        <v>6</v>
      </c>
      <c r="E366" s="13" t="s">
        <v>1489</v>
      </c>
      <c r="F366">
        <f t="shared" ref="F366:F388" si="95">VLOOKUP($A366,data,5,FALSE)</f>
        <v>5</v>
      </c>
      <c r="G366" s="7">
        <f t="shared" ref="G366:G388" si="96">VLOOKUP($A366,data,6,FALSE)</f>
        <v>0</v>
      </c>
      <c r="H366" s="39">
        <f t="shared" ref="H366:H388" si="97">VLOOKUP($A366,data,7,FALSE)</f>
        <v>700</v>
      </c>
      <c r="I366" s="7">
        <f t="shared" ref="I366:I388" si="98">VLOOKUP($A366,data,8,FALSE)</f>
        <v>0</v>
      </c>
      <c r="J366" s="7">
        <f t="shared" ref="J366:J388" si="99">VLOOKUP($A366,data,9,FALSE)</f>
        <v>-97862</v>
      </c>
    </row>
    <row r="367" spans="1:10" ht="16" hidden="1" outlineLevel="2" x14ac:dyDescent="0.2">
      <c r="A367" s="5" t="s">
        <v>9</v>
      </c>
      <c r="B367" s="3" t="s">
        <v>2</v>
      </c>
      <c r="C367" s="4" t="s">
        <v>3</v>
      </c>
      <c r="D367" t="s">
        <v>10</v>
      </c>
      <c r="E367" s="13" t="s">
        <v>1489</v>
      </c>
      <c r="F367">
        <f t="shared" si="95"/>
        <v>5</v>
      </c>
      <c r="G367" s="7">
        <f t="shared" si="96"/>
        <v>810190</v>
      </c>
      <c r="H367" s="39">
        <f t="shared" si="97"/>
        <v>1782</v>
      </c>
      <c r="I367" s="7">
        <f t="shared" si="98"/>
        <v>454.65207631874301</v>
      </c>
      <c r="J367" s="7">
        <f t="shared" si="99"/>
        <v>-263520</v>
      </c>
    </row>
    <row r="368" spans="1:10" ht="16" hidden="1" outlineLevel="2" x14ac:dyDescent="0.2">
      <c r="A368" s="5" t="s">
        <v>21</v>
      </c>
      <c r="B368" s="3" t="s">
        <v>2</v>
      </c>
      <c r="C368" s="4" t="s">
        <v>3</v>
      </c>
      <c r="D368" t="s">
        <v>22</v>
      </c>
      <c r="E368" s="13" t="s">
        <v>1489</v>
      </c>
      <c r="F368">
        <f t="shared" si="95"/>
        <v>6</v>
      </c>
      <c r="G368" s="7">
        <f t="shared" si="96"/>
        <v>5893110</v>
      </c>
      <c r="H368" s="39">
        <f t="shared" si="97"/>
        <v>4880</v>
      </c>
      <c r="I368" s="7">
        <f t="shared" si="98"/>
        <v>1207.6045081967213</v>
      </c>
      <c r="J368" s="7">
        <f t="shared" si="99"/>
        <v>-196004</v>
      </c>
    </row>
    <row r="369" spans="1:10" ht="16" hidden="1" outlineLevel="2" x14ac:dyDescent="0.2">
      <c r="A369" s="5" t="s">
        <v>23</v>
      </c>
      <c r="B369" s="3" t="s">
        <v>2</v>
      </c>
      <c r="C369" s="4" t="s">
        <v>3</v>
      </c>
      <c r="D369" t="s">
        <v>24</v>
      </c>
      <c r="E369" s="13" t="s">
        <v>1489</v>
      </c>
      <c r="F369">
        <f t="shared" si="95"/>
        <v>6</v>
      </c>
      <c r="G369" s="7">
        <f t="shared" si="96"/>
        <v>632976</v>
      </c>
      <c r="H369" s="39">
        <f t="shared" si="97"/>
        <v>1190</v>
      </c>
      <c r="I369" s="7">
        <f t="shared" si="98"/>
        <v>531.91260504201682</v>
      </c>
      <c r="J369" s="7">
        <f t="shared" si="99"/>
        <v>-37181</v>
      </c>
    </row>
    <row r="370" spans="1:10" ht="16" hidden="1" outlineLevel="2" x14ac:dyDescent="0.2">
      <c r="A370" s="5" t="s">
        <v>399</v>
      </c>
      <c r="B370" s="3" t="s">
        <v>2</v>
      </c>
      <c r="C370" s="4" t="s">
        <v>170</v>
      </c>
      <c r="D370" t="s">
        <v>400</v>
      </c>
      <c r="E370" s="13" t="s">
        <v>1489</v>
      </c>
      <c r="F370">
        <f t="shared" si="95"/>
        <v>5</v>
      </c>
      <c r="G370" s="7">
        <f t="shared" si="96"/>
        <v>343998</v>
      </c>
      <c r="H370" s="39">
        <f t="shared" si="97"/>
        <v>1164</v>
      </c>
      <c r="I370" s="7">
        <f t="shared" si="98"/>
        <v>295.53092783505156</v>
      </c>
      <c r="J370" s="7">
        <f t="shared" si="99"/>
        <v>-488131</v>
      </c>
    </row>
    <row r="371" spans="1:10" ht="16" hidden="1" outlineLevel="2" x14ac:dyDescent="0.2">
      <c r="A371" s="5" t="s">
        <v>401</v>
      </c>
      <c r="B371" s="3" t="s">
        <v>2</v>
      </c>
      <c r="C371" s="4" t="s">
        <v>170</v>
      </c>
      <c r="D371" t="s">
        <v>402</v>
      </c>
      <c r="E371" s="13" t="s">
        <v>1489</v>
      </c>
      <c r="F371">
        <f t="shared" si="95"/>
        <v>4</v>
      </c>
      <c r="G371" s="7">
        <f t="shared" si="96"/>
        <v>0</v>
      </c>
      <c r="H371" s="39">
        <f t="shared" si="97"/>
        <v>1316</v>
      </c>
      <c r="I371" s="7">
        <f t="shared" si="98"/>
        <v>0</v>
      </c>
      <c r="J371" s="7">
        <f t="shared" si="99"/>
        <v>-469751</v>
      </c>
    </row>
    <row r="372" spans="1:10" ht="16" hidden="1" outlineLevel="2" x14ac:dyDescent="0.2">
      <c r="A372" s="5" t="s">
        <v>403</v>
      </c>
      <c r="B372" s="3" t="s">
        <v>2</v>
      </c>
      <c r="C372" s="4" t="s">
        <v>170</v>
      </c>
      <c r="D372" t="s">
        <v>404</v>
      </c>
      <c r="E372" s="13" t="s">
        <v>1489</v>
      </c>
      <c r="F372">
        <f t="shared" si="95"/>
        <v>5</v>
      </c>
      <c r="G372" s="7">
        <f t="shared" si="96"/>
        <v>852911</v>
      </c>
      <c r="H372" s="39">
        <f t="shared" si="97"/>
        <v>1211</v>
      </c>
      <c r="I372" s="7">
        <f t="shared" si="98"/>
        <v>704.30305532617672</v>
      </c>
      <c r="J372" s="7">
        <f t="shared" si="99"/>
        <v>-261261</v>
      </c>
    </row>
    <row r="373" spans="1:10" ht="16" hidden="1" outlineLevel="2" x14ac:dyDescent="0.2">
      <c r="A373" s="5" t="s">
        <v>405</v>
      </c>
      <c r="B373" s="3" t="s">
        <v>2</v>
      </c>
      <c r="C373" s="4" t="s">
        <v>170</v>
      </c>
      <c r="D373" t="s">
        <v>406</v>
      </c>
      <c r="E373" s="13" t="s">
        <v>1489</v>
      </c>
      <c r="F373">
        <f t="shared" si="95"/>
        <v>5</v>
      </c>
      <c r="G373" s="7">
        <f t="shared" si="96"/>
        <v>573768</v>
      </c>
      <c r="H373" s="39">
        <f t="shared" si="97"/>
        <v>1119</v>
      </c>
      <c r="I373" s="7">
        <f t="shared" si="98"/>
        <v>512.75067024128691</v>
      </c>
      <c r="J373" s="7">
        <f t="shared" si="99"/>
        <v>-286379</v>
      </c>
    </row>
    <row r="374" spans="1:10" ht="16" hidden="1" outlineLevel="2" x14ac:dyDescent="0.2">
      <c r="A374" s="5" t="s">
        <v>407</v>
      </c>
      <c r="B374" s="3" t="s">
        <v>2</v>
      </c>
      <c r="C374" s="4" t="s">
        <v>170</v>
      </c>
      <c r="D374" t="s">
        <v>408</v>
      </c>
      <c r="E374" s="13" t="s">
        <v>1489</v>
      </c>
      <c r="F374">
        <f t="shared" si="95"/>
        <v>5</v>
      </c>
      <c r="G374" s="7">
        <f t="shared" si="96"/>
        <v>0</v>
      </c>
      <c r="H374" s="39">
        <f t="shared" si="97"/>
        <v>352</v>
      </c>
      <c r="I374" s="7">
        <f t="shared" si="98"/>
        <v>0</v>
      </c>
      <c r="J374" s="7">
        <f t="shared" si="99"/>
        <v>-158399</v>
      </c>
    </row>
    <row r="375" spans="1:10" ht="16" hidden="1" outlineLevel="2" x14ac:dyDescent="0.2">
      <c r="A375" s="5" t="s">
        <v>409</v>
      </c>
      <c r="B375" s="3" t="s">
        <v>2</v>
      </c>
      <c r="C375" s="4" t="s">
        <v>170</v>
      </c>
      <c r="D375" t="s">
        <v>410</v>
      </c>
      <c r="E375" s="13" t="s">
        <v>1489</v>
      </c>
      <c r="F375">
        <f t="shared" si="95"/>
        <v>5</v>
      </c>
      <c r="G375" s="7">
        <f t="shared" si="96"/>
        <v>0</v>
      </c>
      <c r="H375" s="39">
        <f t="shared" si="97"/>
        <v>291</v>
      </c>
      <c r="I375" s="7">
        <f t="shared" si="98"/>
        <v>0</v>
      </c>
      <c r="J375" s="7">
        <f t="shared" si="99"/>
        <v>-72983</v>
      </c>
    </row>
    <row r="376" spans="1:10" ht="16" hidden="1" outlineLevel="2" x14ac:dyDescent="0.2">
      <c r="A376" s="5" t="s">
        <v>548</v>
      </c>
      <c r="B376" s="3" t="s">
        <v>367</v>
      </c>
      <c r="C376" s="4" t="s">
        <v>547</v>
      </c>
      <c r="D376" t="s">
        <v>549</v>
      </c>
      <c r="E376" s="13" t="s">
        <v>1489</v>
      </c>
      <c r="F376">
        <f t="shared" si="95"/>
        <v>4</v>
      </c>
      <c r="G376" s="7">
        <f t="shared" si="96"/>
        <v>14410333</v>
      </c>
      <c r="H376" s="39">
        <f t="shared" si="97"/>
        <v>3817</v>
      </c>
      <c r="I376" s="7">
        <f t="shared" si="98"/>
        <v>3775.3033796175005</v>
      </c>
      <c r="J376" s="7">
        <f t="shared" si="99"/>
        <v>-2237210</v>
      </c>
    </row>
    <row r="377" spans="1:10" ht="16" hidden="1" outlineLevel="2" x14ac:dyDescent="0.2">
      <c r="A377" s="5" t="s">
        <v>550</v>
      </c>
      <c r="B377" s="3" t="s">
        <v>367</v>
      </c>
      <c r="C377" s="4" t="s">
        <v>547</v>
      </c>
      <c r="D377" t="s">
        <v>551</v>
      </c>
      <c r="E377" s="13" t="s">
        <v>1489</v>
      </c>
      <c r="F377">
        <f t="shared" si="95"/>
        <v>4</v>
      </c>
      <c r="G377" s="7">
        <f t="shared" si="96"/>
        <v>770325</v>
      </c>
      <c r="H377" s="39">
        <f t="shared" si="97"/>
        <v>833</v>
      </c>
      <c r="I377" s="7">
        <f t="shared" si="98"/>
        <v>924.75990396158466</v>
      </c>
      <c r="J377" s="7">
        <f t="shared" si="99"/>
        <v>-413643</v>
      </c>
    </row>
    <row r="378" spans="1:10" ht="16" hidden="1" outlineLevel="2" x14ac:dyDescent="0.2">
      <c r="A378" s="5" t="s">
        <v>552</v>
      </c>
      <c r="B378" s="3" t="s">
        <v>367</v>
      </c>
      <c r="C378" s="4" t="s">
        <v>547</v>
      </c>
      <c r="D378" t="s">
        <v>553</v>
      </c>
      <c r="E378" s="13" t="s">
        <v>1489</v>
      </c>
      <c r="F378">
        <f t="shared" si="95"/>
        <v>5</v>
      </c>
      <c r="G378" s="7">
        <f t="shared" si="96"/>
        <v>0</v>
      </c>
      <c r="H378" s="39">
        <f t="shared" si="97"/>
        <v>1216</v>
      </c>
      <c r="I378" s="7">
        <f t="shared" si="98"/>
        <v>0</v>
      </c>
      <c r="J378" s="7">
        <f t="shared" si="99"/>
        <v>-339799</v>
      </c>
    </row>
    <row r="379" spans="1:10" ht="16" hidden="1" outlineLevel="2" x14ac:dyDescent="0.2">
      <c r="A379" s="5" t="s">
        <v>554</v>
      </c>
      <c r="B379" s="3" t="s">
        <v>367</v>
      </c>
      <c r="C379" s="4" t="s">
        <v>547</v>
      </c>
      <c r="D379" t="s">
        <v>555</v>
      </c>
      <c r="E379" s="13" t="s">
        <v>1489</v>
      </c>
      <c r="F379">
        <f t="shared" si="95"/>
        <v>4</v>
      </c>
      <c r="G379" s="7">
        <f t="shared" si="96"/>
        <v>1136195</v>
      </c>
      <c r="H379" s="39">
        <f t="shared" si="97"/>
        <v>828</v>
      </c>
      <c r="I379" s="7">
        <f t="shared" si="98"/>
        <v>1372.2161835748793</v>
      </c>
      <c r="J379" s="7">
        <f t="shared" si="99"/>
        <v>-649625</v>
      </c>
    </row>
    <row r="380" spans="1:10" ht="16" hidden="1" outlineLevel="2" x14ac:dyDescent="0.2">
      <c r="A380" s="14" t="s">
        <v>556</v>
      </c>
      <c r="B380" s="3" t="s">
        <v>367</v>
      </c>
      <c r="C380" s="4" t="s">
        <v>547</v>
      </c>
      <c r="D380" s="4" t="s">
        <v>557</v>
      </c>
      <c r="E380" s="13" t="s">
        <v>1489</v>
      </c>
      <c r="F380">
        <f t="shared" si="95"/>
        <v>4</v>
      </c>
      <c r="G380" s="7">
        <f t="shared" si="96"/>
        <v>646987</v>
      </c>
      <c r="H380" s="39">
        <f t="shared" si="97"/>
        <v>703</v>
      </c>
      <c r="I380" s="7">
        <f t="shared" si="98"/>
        <v>920.3229018492176</v>
      </c>
      <c r="J380" s="7">
        <f t="shared" si="99"/>
        <v>-414886</v>
      </c>
    </row>
    <row r="381" spans="1:10" ht="16" hidden="1" outlineLevel="2" x14ac:dyDescent="0.2">
      <c r="A381" s="5" t="s">
        <v>983</v>
      </c>
      <c r="B381" s="3" t="s">
        <v>2</v>
      </c>
      <c r="C381" s="4" t="s">
        <v>982</v>
      </c>
      <c r="D381" t="s">
        <v>984</v>
      </c>
      <c r="E381" s="13" t="s">
        <v>1489</v>
      </c>
      <c r="F381">
        <f t="shared" si="95"/>
        <v>5</v>
      </c>
      <c r="G381" s="7">
        <f t="shared" si="96"/>
        <v>0</v>
      </c>
      <c r="H381" s="39">
        <f t="shared" si="97"/>
        <v>651</v>
      </c>
      <c r="I381" s="7">
        <f t="shared" si="98"/>
        <v>0</v>
      </c>
      <c r="J381" s="7">
        <f t="shared" si="99"/>
        <v>-116110</v>
      </c>
    </row>
    <row r="382" spans="1:10" ht="16" hidden="1" outlineLevel="2" x14ac:dyDescent="0.2">
      <c r="A382" s="5" t="s">
        <v>989</v>
      </c>
      <c r="B382" s="3" t="s">
        <v>2</v>
      </c>
      <c r="C382" s="4" t="s">
        <v>982</v>
      </c>
      <c r="D382" t="s">
        <v>990</v>
      </c>
      <c r="E382" s="13" t="s">
        <v>1489</v>
      </c>
      <c r="F382">
        <f t="shared" si="95"/>
        <v>5</v>
      </c>
      <c r="G382" s="7">
        <f t="shared" si="96"/>
        <v>1432597</v>
      </c>
      <c r="H382" s="39">
        <f t="shared" si="97"/>
        <v>1777</v>
      </c>
      <c r="I382" s="7">
        <f t="shared" si="98"/>
        <v>806.18851997749016</v>
      </c>
      <c r="J382" s="7">
        <f t="shared" si="99"/>
        <v>-230997</v>
      </c>
    </row>
    <row r="383" spans="1:10" ht="16" hidden="1" outlineLevel="2" x14ac:dyDescent="0.2">
      <c r="A383" s="5" t="s">
        <v>991</v>
      </c>
      <c r="B383" s="3" t="s">
        <v>2</v>
      </c>
      <c r="C383" s="4" t="s">
        <v>982</v>
      </c>
      <c r="D383" t="s">
        <v>992</v>
      </c>
      <c r="E383" s="13" t="s">
        <v>1489</v>
      </c>
      <c r="F383">
        <f t="shared" si="95"/>
        <v>5</v>
      </c>
      <c r="G383" s="7">
        <f t="shared" si="96"/>
        <v>5420738</v>
      </c>
      <c r="H383" s="39">
        <f t="shared" si="97"/>
        <v>2802</v>
      </c>
      <c r="I383" s="7">
        <f t="shared" si="98"/>
        <v>1934.5960028551035</v>
      </c>
      <c r="J383" s="7">
        <f t="shared" si="99"/>
        <v>-400208</v>
      </c>
    </row>
    <row r="384" spans="1:10" ht="16" hidden="1" outlineLevel="2" x14ac:dyDescent="0.2">
      <c r="A384" s="5" t="s">
        <v>1219</v>
      </c>
      <c r="B384" s="3" t="s">
        <v>247</v>
      </c>
      <c r="C384" s="4" t="s">
        <v>1218</v>
      </c>
      <c r="D384" t="s">
        <v>1220</v>
      </c>
      <c r="E384" s="13" t="s">
        <v>1489</v>
      </c>
      <c r="F384">
        <f t="shared" si="95"/>
        <v>3</v>
      </c>
      <c r="G384" s="7">
        <f t="shared" si="96"/>
        <v>16744650</v>
      </c>
      <c r="H384" s="39">
        <f t="shared" si="97"/>
        <v>6365</v>
      </c>
      <c r="I384" s="7">
        <f t="shared" si="98"/>
        <v>2630.7384131971721</v>
      </c>
      <c r="J384" s="7">
        <f t="shared" si="99"/>
        <v>-2144986</v>
      </c>
    </row>
    <row r="385" spans="1:10" ht="16" hidden="1" outlineLevel="2" x14ac:dyDescent="0.2">
      <c r="A385" s="5" t="s">
        <v>1221</v>
      </c>
      <c r="B385" s="3" t="s">
        <v>247</v>
      </c>
      <c r="C385" s="4" t="s">
        <v>1218</v>
      </c>
      <c r="D385" t="s">
        <v>1222</v>
      </c>
      <c r="E385" s="13" t="s">
        <v>1489</v>
      </c>
      <c r="F385">
        <f t="shared" si="95"/>
        <v>5</v>
      </c>
      <c r="G385" s="7">
        <f t="shared" si="96"/>
        <v>2459074</v>
      </c>
      <c r="H385" s="39">
        <f t="shared" si="97"/>
        <v>1601</v>
      </c>
      <c r="I385" s="7">
        <f t="shared" si="98"/>
        <v>1535.9612742036227</v>
      </c>
      <c r="J385" s="7">
        <f t="shared" si="99"/>
        <v>-387639</v>
      </c>
    </row>
    <row r="386" spans="1:10" ht="16" hidden="1" outlineLevel="2" x14ac:dyDescent="0.2">
      <c r="A386" s="5" t="s">
        <v>1223</v>
      </c>
      <c r="B386" s="3" t="s">
        <v>247</v>
      </c>
      <c r="C386" s="4" t="s">
        <v>1218</v>
      </c>
      <c r="D386" t="s">
        <v>1224</v>
      </c>
      <c r="E386" s="13" t="s">
        <v>1489</v>
      </c>
      <c r="F386">
        <f t="shared" si="95"/>
        <v>5</v>
      </c>
      <c r="G386" s="7">
        <f t="shared" si="96"/>
        <v>0</v>
      </c>
      <c r="H386" s="39">
        <f t="shared" si="97"/>
        <v>1735</v>
      </c>
      <c r="I386" s="7">
        <f t="shared" si="98"/>
        <v>0</v>
      </c>
      <c r="J386" s="7">
        <f t="shared" si="99"/>
        <v>-633884</v>
      </c>
    </row>
    <row r="387" spans="1:10" ht="16" hidden="1" outlineLevel="2" x14ac:dyDescent="0.2">
      <c r="A387" s="14" t="s">
        <v>1229</v>
      </c>
      <c r="B387" s="3" t="s">
        <v>247</v>
      </c>
      <c r="C387" s="4" t="s">
        <v>1218</v>
      </c>
      <c r="D387" s="4" t="s">
        <v>1230</v>
      </c>
      <c r="E387" s="13" t="s">
        <v>1489</v>
      </c>
      <c r="F387">
        <f t="shared" si="95"/>
        <v>5</v>
      </c>
      <c r="G387" s="7">
        <f t="shared" si="96"/>
        <v>0</v>
      </c>
      <c r="H387" s="39">
        <f t="shared" si="97"/>
        <v>1222</v>
      </c>
      <c r="I387" s="7">
        <f t="shared" si="98"/>
        <v>0</v>
      </c>
      <c r="J387" s="7">
        <f t="shared" si="99"/>
        <v>-725893</v>
      </c>
    </row>
    <row r="388" spans="1:10" ht="16" hidden="1" outlineLevel="2" x14ac:dyDescent="0.2">
      <c r="A388" s="5" t="s">
        <v>1231</v>
      </c>
      <c r="B388" s="3" t="s">
        <v>247</v>
      </c>
      <c r="C388" s="4" t="s">
        <v>1218</v>
      </c>
      <c r="D388" t="s">
        <v>1232</v>
      </c>
      <c r="E388" s="13" t="s">
        <v>1489</v>
      </c>
      <c r="F388">
        <f t="shared" si="95"/>
        <v>5</v>
      </c>
      <c r="G388" s="7">
        <f t="shared" si="96"/>
        <v>2273421</v>
      </c>
      <c r="H388" s="39">
        <f t="shared" si="97"/>
        <v>2408</v>
      </c>
      <c r="I388" s="7">
        <f t="shared" si="98"/>
        <v>944.11171096345515</v>
      </c>
      <c r="J388" s="7">
        <f t="shared" si="99"/>
        <v>-520662</v>
      </c>
    </row>
    <row r="389" spans="1:10" ht="16" outlineLevel="1" collapsed="1" x14ac:dyDescent="0.2">
      <c r="A389" s="5"/>
      <c r="B389" s="3"/>
      <c r="E389" s="22" t="s">
        <v>1634</v>
      </c>
      <c r="G389" s="7">
        <f>SUBTOTAL(9,G366:G388)</f>
        <v>54401273</v>
      </c>
      <c r="H389" s="39">
        <f>SUBTOTAL(9,H366:H388)</f>
        <v>39963</v>
      </c>
      <c r="J389" s="7">
        <f>SUBTOTAL(9,J366:J388)</f>
        <v>-11547013</v>
      </c>
    </row>
    <row r="390" spans="1:10" ht="16" hidden="1" outlineLevel="2" x14ac:dyDescent="0.2">
      <c r="A390" s="5" t="s">
        <v>464</v>
      </c>
      <c r="B390" s="3" t="s">
        <v>181</v>
      </c>
      <c r="C390" s="4" t="s">
        <v>463</v>
      </c>
      <c r="D390" t="s">
        <v>465</v>
      </c>
      <c r="E390" s="13" t="s">
        <v>1508</v>
      </c>
      <c r="F390">
        <f t="shared" ref="F390:F414" si="100">VLOOKUP($A390,data,5,FALSE)</f>
        <v>4</v>
      </c>
      <c r="G390" s="7">
        <f t="shared" ref="G390:G414" si="101">VLOOKUP($A390,data,6,FALSE)</f>
        <v>0</v>
      </c>
      <c r="H390" s="39">
        <f t="shared" ref="H390:H414" si="102">VLOOKUP($A390,data,7,FALSE)</f>
        <v>438</v>
      </c>
      <c r="I390" s="7">
        <f t="shared" ref="I390:I414" si="103">VLOOKUP($A390,data,8,FALSE)</f>
        <v>0</v>
      </c>
      <c r="J390" s="7">
        <f t="shared" ref="J390:J414" si="104">VLOOKUP($A390,data,9,FALSE)</f>
        <v>-177887</v>
      </c>
    </row>
    <row r="391" spans="1:10" ht="16" hidden="1" outlineLevel="2" x14ac:dyDescent="0.2">
      <c r="A391" s="5" t="s">
        <v>466</v>
      </c>
      <c r="B391" s="3" t="s">
        <v>181</v>
      </c>
      <c r="C391" s="4" t="s">
        <v>463</v>
      </c>
      <c r="D391" t="s">
        <v>467</v>
      </c>
      <c r="E391" s="13" t="s">
        <v>1508</v>
      </c>
      <c r="F391">
        <f t="shared" si="100"/>
        <v>0</v>
      </c>
      <c r="G391" s="7">
        <f t="shared" si="101"/>
        <v>0</v>
      </c>
      <c r="H391" s="39">
        <f t="shared" si="102"/>
        <v>0</v>
      </c>
      <c r="I391" s="7">
        <f t="shared" si="103"/>
        <v>0</v>
      </c>
      <c r="J391" s="7">
        <f t="shared" si="104"/>
        <v>0</v>
      </c>
    </row>
    <row r="392" spans="1:10" ht="16" hidden="1" outlineLevel="2" x14ac:dyDescent="0.2">
      <c r="A392" s="5" t="s">
        <v>468</v>
      </c>
      <c r="B392" s="3" t="s">
        <v>181</v>
      </c>
      <c r="C392" s="4" t="s">
        <v>463</v>
      </c>
      <c r="D392" t="s">
        <v>469</v>
      </c>
      <c r="E392" s="13" t="s">
        <v>1508</v>
      </c>
      <c r="F392">
        <f t="shared" si="100"/>
        <v>4</v>
      </c>
      <c r="G392" s="7">
        <f t="shared" si="101"/>
        <v>944429</v>
      </c>
      <c r="H392" s="39">
        <f t="shared" si="102"/>
        <v>1236</v>
      </c>
      <c r="I392" s="7">
        <f t="shared" si="103"/>
        <v>764.10113268608416</v>
      </c>
      <c r="J392" s="7">
        <f t="shared" si="104"/>
        <v>-468484</v>
      </c>
    </row>
    <row r="393" spans="1:10" ht="16" hidden="1" outlineLevel="2" x14ac:dyDescent="0.2">
      <c r="A393" s="5" t="s">
        <v>470</v>
      </c>
      <c r="B393" s="3" t="s">
        <v>181</v>
      </c>
      <c r="C393" s="4" t="s">
        <v>463</v>
      </c>
      <c r="D393" t="s">
        <v>471</v>
      </c>
      <c r="E393" s="13" t="s">
        <v>1508</v>
      </c>
      <c r="F393">
        <f t="shared" si="100"/>
        <v>4</v>
      </c>
      <c r="G393" s="7">
        <f t="shared" si="101"/>
        <v>359466</v>
      </c>
      <c r="H393" s="39">
        <f t="shared" si="102"/>
        <v>994</v>
      </c>
      <c r="I393" s="7">
        <f t="shared" si="103"/>
        <v>361.63581488933602</v>
      </c>
      <c r="J393" s="7">
        <f t="shared" si="104"/>
        <v>-338525</v>
      </c>
    </row>
    <row r="394" spans="1:10" ht="16" hidden="1" outlineLevel="2" x14ac:dyDescent="0.2">
      <c r="A394" s="5" t="s">
        <v>472</v>
      </c>
      <c r="B394" s="3" t="s">
        <v>181</v>
      </c>
      <c r="C394" s="4" t="s">
        <v>463</v>
      </c>
      <c r="D394" t="s">
        <v>473</v>
      </c>
      <c r="E394" s="13" t="s">
        <v>1508</v>
      </c>
      <c r="F394">
        <f t="shared" si="100"/>
        <v>5</v>
      </c>
      <c r="G394" s="7">
        <f t="shared" si="101"/>
        <v>1037982</v>
      </c>
      <c r="H394" s="39">
        <f t="shared" si="102"/>
        <v>805</v>
      </c>
      <c r="I394" s="7">
        <f t="shared" si="103"/>
        <v>1289.4186335403726</v>
      </c>
      <c r="J394" s="7">
        <f t="shared" si="104"/>
        <v>-304805</v>
      </c>
    </row>
    <row r="395" spans="1:10" ht="16" hidden="1" outlineLevel="2" x14ac:dyDescent="0.2">
      <c r="A395" s="5" t="s">
        <v>504</v>
      </c>
      <c r="B395" s="3" t="s">
        <v>104</v>
      </c>
      <c r="C395" s="4" t="s">
        <v>491</v>
      </c>
      <c r="D395" t="s">
        <v>505</v>
      </c>
      <c r="E395" s="13" t="s">
        <v>1508</v>
      </c>
      <c r="F395">
        <f t="shared" si="100"/>
        <v>5</v>
      </c>
      <c r="G395" s="7">
        <f t="shared" si="101"/>
        <v>816491</v>
      </c>
      <c r="H395" s="39">
        <f t="shared" si="102"/>
        <v>1892</v>
      </c>
      <c r="I395" s="7">
        <f t="shared" si="103"/>
        <v>431.54915433403806</v>
      </c>
      <c r="J395" s="7">
        <f t="shared" si="104"/>
        <v>-837526</v>
      </c>
    </row>
    <row r="396" spans="1:10" ht="16" hidden="1" outlineLevel="2" x14ac:dyDescent="0.2">
      <c r="A396" s="5" t="s">
        <v>698</v>
      </c>
      <c r="B396" s="3" t="s">
        <v>367</v>
      </c>
      <c r="C396" s="4" t="s">
        <v>697</v>
      </c>
      <c r="D396" t="s">
        <v>699</v>
      </c>
      <c r="E396" s="13" t="s">
        <v>1508</v>
      </c>
      <c r="F396">
        <f t="shared" si="100"/>
        <v>4</v>
      </c>
      <c r="G396" s="7">
        <f t="shared" si="101"/>
        <v>0</v>
      </c>
      <c r="H396" s="39">
        <f t="shared" si="102"/>
        <v>1154</v>
      </c>
      <c r="I396" s="7">
        <f t="shared" si="103"/>
        <v>0</v>
      </c>
      <c r="J396" s="7">
        <f t="shared" si="104"/>
        <v>-401879</v>
      </c>
    </row>
    <row r="397" spans="1:10" ht="16" hidden="1" outlineLevel="2" x14ac:dyDescent="0.2">
      <c r="A397" s="5" t="s">
        <v>700</v>
      </c>
      <c r="B397" s="3" t="s">
        <v>367</v>
      </c>
      <c r="C397" s="4" t="s">
        <v>697</v>
      </c>
      <c r="D397" t="s">
        <v>701</v>
      </c>
      <c r="E397" s="13" t="s">
        <v>1508</v>
      </c>
      <c r="F397">
        <f t="shared" si="100"/>
        <v>4</v>
      </c>
      <c r="G397" s="7">
        <f t="shared" si="101"/>
        <v>318037</v>
      </c>
      <c r="H397" s="39">
        <f t="shared" si="102"/>
        <v>2022</v>
      </c>
      <c r="I397" s="7">
        <f t="shared" si="103"/>
        <v>157.28832838773491</v>
      </c>
      <c r="J397" s="7">
        <f t="shared" si="104"/>
        <v>-621323</v>
      </c>
    </row>
    <row r="398" spans="1:10" ht="16" hidden="1" outlineLevel="2" x14ac:dyDescent="0.2">
      <c r="A398" s="5" t="s">
        <v>704</v>
      </c>
      <c r="B398" s="3" t="s">
        <v>367</v>
      </c>
      <c r="C398" s="4" t="s">
        <v>697</v>
      </c>
      <c r="D398" t="s">
        <v>705</v>
      </c>
      <c r="E398" s="13" t="s">
        <v>1508</v>
      </c>
      <c r="F398">
        <f t="shared" si="100"/>
        <v>5</v>
      </c>
      <c r="G398" s="7">
        <f t="shared" si="101"/>
        <v>3645803</v>
      </c>
      <c r="H398" s="39">
        <f t="shared" si="102"/>
        <v>2625</v>
      </c>
      <c r="I398" s="7">
        <f t="shared" si="103"/>
        <v>1388.8773333333334</v>
      </c>
      <c r="J398" s="7">
        <f t="shared" si="104"/>
        <v>-210220</v>
      </c>
    </row>
    <row r="399" spans="1:10" ht="16" hidden="1" outlineLevel="2" x14ac:dyDescent="0.2">
      <c r="A399" s="5" t="s">
        <v>706</v>
      </c>
      <c r="B399" s="3" t="s">
        <v>367</v>
      </c>
      <c r="C399" s="4" t="s">
        <v>697</v>
      </c>
      <c r="D399" t="s">
        <v>707</v>
      </c>
      <c r="E399" s="13" t="s">
        <v>1508</v>
      </c>
      <c r="F399">
        <f t="shared" si="100"/>
        <v>5</v>
      </c>
      <c r="G399" s="7">
        <f t="shared" si="101"/>
        <v>797143</v>
      </c>
      <c r="H399" s="39">
        <f t="shared" si="102"/>
        <v>543</v>
      </c>
      <c r="I399" s="7">
        <f t="shared" si="103"/>
        <v>1468.0349907918969</v>
      </c>
      <c r="J399" s="7">
        <f t="shared" si="104"/>
        <v>-138379</v>
      </c>
    </row>
    <row r="400" spans="1:10" ht="16" hidden="1" outlineLevel="2" x14ac:dyDescent="0.2">
      <c r="A400" s="5" t="s">
        <v>708</v>
      </c>
      <c r="B400" s="3" t="s">
        <v>367</v>
      </c>
      <c r="C400" s="4" t="s">
        <v>697</v>
      </c>
      <c r="D400" t="s">
        <v>709</v>
      </c>
      <c r="E400" s="13" t="s">
        <v>1508</v>
      </c>
      <c r="F400">
        <f t="shared" si="100"/>
        <v>5</v>
      </c>
      <c r="G400" s="7">
        <f t="shared" si="101"/>
        <v>0</v>
      </c>
      <c r="H400" s="39">
        <f t="shared" si="102"/>
        <v>962</v>
      </c>
      <c r="I400" s="7">
        <f t="shared" si="103"/>
        <v>0</v>
      </c>
      <c r="J400" s="7">
        <f t="shared" si="104"/>
        <v>-185776</v>
      </c>
    </row>
    <row r="401" spans="1:10" ht="16" hidden="1" outlineLevel="2" x14ac:dyDescent="0.2">
      <c r="A401" s="5" t="s">
        <v>710</v>
      </c>
      <c r="B401" s="3" t="s">
        <v>367</v>
      </c>
      <c r="C401" s="4" t="s">
        <v>697</v>
      </c>
      <c r="D401" t="s">
        <v>711</v>
      </c>
      <c r="E401" s="13" t="s">
        <v>1508</v>
      </c>
      <c r="F401">
        <f t="shared" si="100"/>
        <v>5</v>
      </c>
      <c r="G401" s="7">
        <f t="shared" si="101"/>
        <v>0</v>
      </c>
      <c r="H401" s="39">
        <f t="shared" si="102"/>
        <v>412</v>
      </c>
      <c r="I401" s="7">
        <f t="shared" si="103"/>
        <v>0</v>
      </c>
      <c r="J401" s="7">
        <f t="shared" si="104"/>
        <v>-165438</v>
      </c>
    </row>
    <row r="402" spans="1:10" ht="16" hidden="1" outlineLevel="2" x14ac:dyDescent="0.2">
      <c r="A402" s="5" t="s">
        <v>712</v>
      </c>
      <c r="B402" s="3" t="s">
        <v>367</v>
      </c>
      <c r="C402" s="4" t="s">
        <v>697</v>
      </c>
      <c r="D402" t="s">
        <v>713</v>
      </c>
      <c r="E402" s="13" t="s">
        <v>1508</v>
      </c>
      <c r="F402">
        <f t="shared" si="100"/>
        <v>3</v>
      </c>
      <c r="G402" s="7">
        <f t="shared" si="101"/>
        <v>14275266</v>
      </c>
      <c r="H402" s="39">
        <f t="shared" si="102"/>
        <v>5465</v>
      </c>
      <c r="I402" s="7">
        <f t="shared" si="103"/>
        <v>2612.1255260750227</v>
      </c>
      <c r="J402" s="7">
        <f t="shared" si="104"/>
        <v>-2098301</v>
      </c>
    </row>
    <row r="403" spans="1:10" ht="16" hidden="1" outlineLevel="2" x14ac:dyDescent="0.2">
      <c r="A403" s="5" t="s">
        <v>714</v>
      </c>
      <c r="B403" s="3" t="s">
        <v>367</v>
      </c>
      <c r="C403" s="4" t="s">
        <v>697</v>
      </c>
      <c r="D403" t="s">
        <v>715</v>
      </c>
      <c r="E403" s="13" t="s">
        <v>1508</v>
      </c>
      <c r="F403">
        <f t="shared" si="100"/>
        <v>5</v>
      </c>
      <c r="G403" s="7">
        <f t="shared" si="101"/>
        <v>513027</v>
      </c>
      <c r="H403" s="39">
        <f t="shared" si="102"/>
        <v>759</v>
      </c>
      <c r="I403" s="7">
        <f t="shared" si="103"/>
        <v>675.92490118577075</v>
      </c>
      <c r="J403" s="7">
        <f t="shared" si="104"/>
        <v>-185205</v>
      </c>
    </row>
    <row r="404" spans="1:10" ht="16" hidden="1" outlineLevel="2" x14ac:dyDescent="0.2">
      <c r="A404" s="5" t="s">
        <v>716</v>
      </c>
      <c r="B404" s="3" t="s">
        <v>367</v>
      </c>
      <c r="C404" s="4" t="s">
        <v>697</v>
      </c>
      <c r="D404" t="s">
        <v>717</v>
      </c>
      <c r="E404" s="13" t="s">
        <v>1508</v>
      </c>
      <c r="F404">
        <f t="shared" si="100"/>
        <v>5</v>
      </c>
      <c r="G404" s="7">
        <f t="shared" si="101"/>
        <v>966152</v>
      </c>
      <c r="H404" s="39">
        <f t="shared" si="102"/>
        <v>1767</v>
      </c>
      <c r="I404" s="7">
        <f t="shared" si="103"/>
        <v>546.77532541029996</v>
      </c>
      <c r="J404" s="7">
        <f t="shared" si="104"/>
        <v>-348023</v>
      </c>
    </row>
    <row r="405" spans="1:10" ht="16" hidden="1" outlineLevel="2" x14ac:dyDescent="0.2">
      <c r="A405" s="5" t="s">
        <v>718</v>
      </c>
      <c r="B405" s="3" t="s">
        <v>367</v>
      </c>
      <c r="C405" s="4" t="s">
        <v>697</v>
      </c>
      <c r="D405" t="s">
        <v>719</v>
      </c>
      <c r="E405" s="13" t="s">
        <v>1508</v>
      </c>
      <c r="F405">
        <f t="shared" si="100"/>
        <v>5</v>
      </c>
      <c r="G405" s="7">
        <f t="shared" si="101"/>
        <v>0</v>
      </c>
      <c r="H405" s="39">
        <f t="shared" si="102"/>
        <v>1328</v>
      </c>
      <c r="I405" s="7">
        <f t="shared" si="103"/>
        <v>0</v>
      </c>
      <c r="J405" s="7">
        <f t="shared" si="104"/>
        <v>-346967</v>
      </c>
    </row>
    <row r="406" spans="1:10" ht="16" hidden="1" outlineLevel="2" x14ac:dyDescent="0.2">
      <c r="A406" s="5" t="s">
        <v>720</v>
      </c>
      <c r="B406" s="3" t="s">
        <v>367</v>
      </c>
      <c r="C406" s="4" t="s">
        <v>697</v>
      </c>
      <c r="D406" t="s">
        <v>721</v>
      </c>
      <c r="E406" s="13" t="s">
        <v>1508</v>
      </c>
      <c r="F406">
        <f t="shared" si="100"/>
        <v>3</v>
      </c>
      <c r="G406" s="7">
        <f t="shared" si="101"/>
        <v>44459884</v>
      </c>
      <c r="H406" s="39">
        <f t="shared" si="102"/>
        <v>10806</v>
      </c>
      <c r="I406" s="7">
        <f t="shared" si="103"/>
        <v>4114.370164723302</v>
      </c>
      <c r="J406" s="7">
        <f t="shared" si="104"/>
        <v>-8709352</v>
      </c>
    </row>
    <row r="407" spans="1:10" ht="16" hidden="1" outlineLevel="2" x14ac:dyDescent="0.2">
      <c r="A407" s="5" t="s">
        <v>722</v>
      </c>
      <c r="B407" s="3" t="s">
        <v>367</v>
      </c>
      <c r="C407" s="4" t="s">
        <v>697</v>
      </c>
      <c r="D407" t="s">
        <v>723</v>
      </c>
      <c r="E407" s="13" t="s">
        <v>1508</v>
      </c>
      <c r="F407">
        <f t="shared" si="100"/>
        <v>5</v>
      </c>
      <c r="G407" s="7">
        <f t="shared" si="101"/>
        <v>0</v>
      </c>
      <c r="H407" s="39">
        <f t="shared" si="102"/>
        <v>874</v>
      </c>
      <c r="I407" s="7">
        <f t="shared" si="103"/>
        <v>0</v>
      </c>
      <c r="J407" s="7">
        <f t="shared" si="104"/>
        <v>-168504</v>
      </c>
    </row>
    <row r="408" spans="1:10" ht="16" hidden="1" outlineLevel="2" x14ac:dyDescent="0.2">
      <c r="A408" s="5" t="s">
        <v>724</v>
      </c>
      <c r="B408" s="3" t="s">
        <v>367</v>
      </c>
      <c r="C408" s="4" t="s">
        <v>697</v>
      </c>
      <c r="D408" t="s">
        <v>725</v>
      </c>
      <c r="E408" s="13" t="s">
        <v>1508</v>
      </c>
      <c r="F408">
        <f t="shared" si="100"/>
        <v>5</v>
      </c>
      <c r="G408" s="7">
        <f t="shared" si="101"/>
        <v>0</v>
      </c>
      <c r="H408" s="39">
        <f t="shared" si="102"/>
        <v>593</v>
      </c>
      <c r="I408" s="7">
        <f t="shared" si="103"/>
        <v>0</v>
      </c>
      <c r="J408" s="7">
        <f t="shared" si="104"/>
        <v>-157714</v>
      </c>
    </row>
    <row r="409" spans="1:10" ht="16" hidden="1" outlineLevel="2" x14ac:dyDescent="0.2">
      <c r="A409" s="5" t="s">
        <v>726</v>
      </c>
      <c r="B409" s="3" t="s">
        <v>367</v>
      </c>
      <c r="C409" s="4" t="s">
        <v>697</v>
      </c>
      <c r="D409" t="s">
        <v>727</v>
      </c>
      <c r="E409" s="13" t="s">
        <v>1508</v>
      </c>
      <c r="F409">
        <f t="shared" si="100"/>
        <v>5</v>
      </c>
      <c r="G409" s="7">
        <f t="shared" si="101"/>
        <v>3080532</v>
      </c>
      <c r="H409" s="39">
        <f t="shared" si="102"/>
        <v>3238</v>
      </c>
      <c r="I409" s="7">
        <f t="shared" si="103"/>
        <v>951.3687461395923</v>
      </c>
      <c r="J409" s="7">
        <f t="shared" si="104"/>
        <v>-481904</v>
      </c>
    </row>
    <row r="410" spans="1:10" ht="16" hidden="1" outlineLevel="2" x14ac:dyDescent="0.2">
      <c r="A410" s="5" t="s">
        <v>927</v>
      </c>
      <c r="B410" s="3" t="s">
        <v>181</v>
      </c>
      <c r="C410" s="4" t="s">
        <v>922</v>
      </c>
      <c r="D410" t="s">
        <v>928</v>
      </c>
      <c r="E410" s="13" t="s">
        <v>1508</v>
      </c>
      <c r="F410">
        <f t="shared" si="100"/>
        <v>4</v>
      </c>
      <c r="G410" s="7">
        <f t="shared" si="101"/>
        <v>0</v>
      </c>
      <c r="H410" s="39">
        <f t="shared" si="102"/>
        <v>262</v>
      </c>
      <c r="I410" s="7">
        <f t="shared" si="103"/>
        <v>0</v>
      </c>
      <c r="J410" s="7">
        <f t="shared" si="104"/>
        <v>-148811</v>
      </c>
    </row>
    <row r="411" spans="1:10" ht="16" hidden="1" outlineLevel="2" x14ac:dyDescent="0.2">
      <c r="A411" s="5" t="s">
        <v>941</v>
      </c>
      <c r="B411" s="3" t="s">
        <v>181</v>
      </c>
      <c r="C411" s="4" t="s">
        <v>922</v>
      </c>
      <c r="D411" t="s">
        <v>942</v>
      </c>
      <c r="E411" s="13" t="s">
        <v>1508</v>
      </c>
      <c r="F411">
        <f t="shared" si="100"/>
        <v>4</v>
      </c>
      <c r="G411" s="7">
        <f t="shared" si="101"/>
        <v>9178640</v>
      </c>
      <c r="H411" s="39">
        <f t="shared" si="102"/>
        <v>2510</v>
      </c>
      <c r="I411" s="7">
        <f t="shared" si="103"/>
        <v>3656.828685258964</v>
      </c>
      <c r="J411" s="7">
        <f t="shared" si="104"/>
        <v>-1297602</v>
      </c>
    </row>
    <row r="412" spans="1:10" ht="16" hidden="1" outlineLevel="2" x14ac:dyDescent="0.2">
      <c r="A412" s="5" t="s">
        <v>945</v>
      </c>
      <c r="B412" s="3" t="s">
        <v>181</v>
      </c>
      <c r="C412" s="4" t="s">
        <v>922</v>
      </c>
      <c r="D412" t="s">
        <v>946</v>
      </c>
      <c r="E412" s="13" t="s">
        <v>1508</v>
      </c>
      <c r="F412">
        <f t="shared" si="100"/>
        <v>4</v>
      </c>
      <c r="G412" s="7">
        <f t="shared" si="101"/>
        <v>2108449</v>
      </c>
      <c r="H412" s="39">
        <f t="shared" si="102"/>
        <v>926</v>
      </c>
      <c r="I412" s="7">
        <f t="shared" si="103"/>
        <v>2276.9427645788337</v>
      </c>
      <c r="J412" s="7">
        <f t="shared" si="104"/>
        <v>-429448</v>
      </c>
    </row>
    <row r="413" spans="1:10" ht="16" hidden="1" outlineLevel="2" x14ac:dyDescent="0.2">
      <c r="A413" s="5" t="s">
        <v>953</v>
      </c>
      <c r="B413" s="3" t="s">
        <v>181</v>
      </c>
      <c r="C413" s="4" t="s">
        <v>922</v>
      </c>
      <c r="D413" t="s">
        <v>954</v>
      </c>
      <c r="E413" s="13" t="s">
        <v>1508</v>
      </c>
      <c r="F413">
        <f t="shared" si="100"/>
        <v>5</v>
      </c>
      <c r="G413" s="7">
        <f t="shared" si="101"/>
        <v>1118126</v>
      </c>
      <c r="H413" s="39">
        <f t="shared" si="102"/>
        <v>1301</v>
      </c>
      <c r="I413" s="7">
        <f t="shared" si="103"/>
        <v>859.43581860107611</v>
      </c>
      <c r="J413" s="7">
        <f t="shared" si="104"/>
        <v>-374895</v>
      </c>
    </row>
    <row r="414" spans="1:10" ht="16" hidden="1" outlineLevel="2" x14ac:dyDescent="0.2">
      <c r="A414" s="5" t="s">
        <v>955</v>
      </c>
      <c r="B414" s="3" t="s">
        <v>181</v>
      </c>
      <c r="C414" s="4" t="s">
        <v>922</v>
      </c>
      <c r="D414" t="s">
        <v>956</v>
      </c>
      <c r="E414" s="13" t="s">
        <v>1508</v>
      </c>
      <c r="F414">
        <f t="shared" si="100"/>
        <v>4</v>
      </c>
      <c r="G414" s="7">
        <f t="shared" si="101"/>
        <v>0</v>
      </c>
      <c r="H414" s="39">
        <f t="shared" si="102"/>
        <v>484</v>
      </c>
      <c r="I414" s="7">
        <f t="shared" si="103"/>
        <v>0</v>
      </c>
      <c r="J414" s="7">
        <f t="shared" si="104"/>
        <v>-229765</v>
      </c>
    </row>
    <row r="415" spans="1:10" ht="16" outlineLevel="1" collapsed="1" x14ac:dyDescent="0.2">
      <c r="A415" s="5"/>
      <c r="B415" s="3"/>
      <c r="E415" s="22" t="s">
        <v>1635</v>
      </c>
      <c r="G415" s="7">
        <f>SUBTOTAL(9,G390:G414)</f>
        <v>83619427</v>
      </c>
      <c r="H415" s="39">
        <f>SUBTOTAL(9,H390:H414)</f>
        <v>43396</v>
      </c>
      <c r="J415" s="7">
        <f>SUBTOTAL(9,J390:J414)</f>
        <v>-18826733</v>
      </c>
    </row>
    <row r="416" spans="1:10" ht="16" hidden="1" outlineLevel="2" x14ac:dyDescent="0.2">
      <c r="A416" s="5" t="s">
        <v>441</v>
      </c>
      <c r="B416" s="3" t="s">
        <v>181</v>
      </c>
      <c r="C416" s="4" t="s">
        <v>440</v>
      </c>
      <c r="D416" t="s">
        <v>442</v>
      </c>
      <c r="E416" s="13" t="s">
        <v>1507</v>
      </c>
      <c r="F416">
        <f t="shared" ref="F416:F444" si="105">VLOOKUP($A416,data,5,FALSE)</f>
        <v>5</v>
      </c>
      <c r="G416" s="7">
        <f t="shared" ref="G416:G444" si="106">VLOOKUP($A416,data,6,FALSE)</f>
        <v>3861183</v>
      </c>
      <c r="H416" s="39">
        <f t="shared" ref="H416:H444" si="107">VLOOKUP($A416,data,7,FALSE)</f>
        <v>1719</v>
      </c>
      <c r="I416" s="7">
        <f t="shared" ref="I416:I444" si="108">VLOOKUP($A416,data,8,FALSE)</f>
        <v>2246.1797556719021</v>
      </c>
      <c r="J416" s="7">
        <f t="shared" ref="J416:J444" si="109">VLOOKUP($A416,data,9,FALSE)</f>
        <v>-444786</v>
      </c>
    </row>
    <row r="417" spans="1:10" ht="16" hidden="1" outlineLevel="2" x14ac:dyDescent="0.2">
      <c r="A417" s="5" t="s">
        <v>443</v>
      </c>
      <c r="B417" s="3" t="s">
        <v>181</v>
      </c>
      <c r="C417" s="4" t="s">
        <v>440</v>
      </c>
      <c r="D417" t="s">
        <v>444</v>
      </c>
      <c r="E417" s="13" t="s">
        <v>1507</v>
      </c>
      <c r="F417">
        <f t="shared" si="105"/>
        <v>5</v>
      </c>
      <c r="G417" s="7">
        <f t="shared" si="106"/>
        <v>0</v>
      </c>
      <c r="H417" s="39">
        <f t="shared" si="107"/>
        <v>480</v>
      </c>
      <c r="I417" s="7">
        <f t="shared" si="108"/>
        <v>0</v>
      </c>
      <c r="J417" s="7">
        <f t="shared" si="109"/>
        <v>-155607</v>
      </c>
    </row>
    <row r="418" spans="1:10" ht="16" hidden="1" outlineLevel="2" x14ac:dyDescent="0.2">
      <c r="A418" s="5" t="s">
        <v>445</v>
      </c>
      <c r="B418" s="3" t="s">
        <v>181</v>
      </c>
      <c r="C418" s="4" t="s">
        <v>440</v>
      </c>
      <c r="D418" t="s">
        <v>446</v>
      </c>
      <c r="E418" s="13" t="s">
        <v>1507</v>
      </c>
      <c r="F418">
        <f t="shared" si="105"/>
        <v>4</v>
      </c>
      <c r="G418" s="7">
        <f t="shared" si="106"/>
        <v>4055390</v>
      </c>
      <c r="H418" s="39">
        <f t="shared" si="107"/>
        <v>3408</v>
      </c>
      <c r="I418" s="7">
        <f t="shared" si="108"/>
        <v>1189.9618544600939</v>
      </c>
      <c r="J418" s="7">
        <f t="shared" si="109"/>
        <v>-1154525</v>
      </c>
    </row>
    <row r="419" spans="1:10" ht="16" hidden="1" outlineLevel="2" x14ac:dyDescent="0.2">
      <c r="A419" s="5" t="s">
        <v>447</v>
      </c>
      <c r="B419" s="3" t="s">
        <v>181</v>
      </c>
      <c r="C419" s="4" t="s">
        <v>440</v>
      </c>
      <c r="D419" t="s">
        <v>448</v>
      </c>
      <c r="E419" s="13" t="s">
        <v>1507</v>
      </c>
      <c r="F419">
        <f t="shared" si="105"/>
        <v>5</v>
      </c>
      <c r="G419" s="7">
        <f t="shared" si="106"/>
        <v>0</v>
      </c>
      <c r="H419" s="39">
        <f t="shared" si="107"/>
        <v>1412</v>
      </c>
      <c r="I419" s="7">
        <f t="shared" si="108"/>
        <v>0</v>
      </c>
      <c r="J419" s="7">
        <f t="shared" si="109"/>
        <v>-323483</v>
      </c>
    </row>
    <row r="420" spans="1:10" ht="16" hidden="1" outlineLevel="2" x14ac:dyDescent="0.2">
      <c r="A420" s="5" t="s">
        <v>449</v>
      </c>
      <c r="B420" s="3" t="s">
        <v>181</v>
      </c>
      <c r="C420" s="4" t="s">
        <v>440</v>
      </c>
      <c r="D420" t="s">
        <v>450</v>
      </c>
      <c r="E420" s="13" t="s">
        <v>1507</v>
      </c>
      <c r="F420">
        <f t="shared" si="105"/>
        <v>5</v>
      </c>
      <c r="G420" s="7">
        <f t="shared" si="106"/>
        <v>0</v>
      </c>
      <c r="H420" s="39">
        <f t="shared" si="107"/>
        <v>875</v>
      </c>
      <c r="I420" s="7">
        <f t="shared" si="108"/>
        <v>0</v>
      </c>
      <c r="J420" s="7">
        <f t="shared" si="109"/>
        <v>-213774</v>
      </c>
    </row>
    <row r="421" spans="1:10" ht="16" hidden="1" outlineLevel="2" x14ac:dyDescent="0.2">
      <c r="A421" s="5" t="s">
        <v>451</v>
      </c>
      <c r="B421" s="3" t="s">
        <v>181</v>
      </c>
      <c r="C421" s="4" t="s">
        <v>440</v>
      </c>
      <c r="D421" t="s">
        <v>452</v>
      </c>
      <c r="E421" s="13" t="s">
        <v>1507</v>
      </c>
      <c r="F421">
        <f t="shared" si="105"/>
        <v>4</v>
      </c>
      <c r="G421" s="7">
        <f t="shared" si="106"/>
        <v>114919</v>
      </c>
      <c r="H421" s="39">
        <f t="shared" si="107"/>
        <v>473</v>
      </c>
      <c r="I421" s="7">
        <f t="shared" si="108"/>
        <v>242.95771670190274</v>
      </c>
      <c r="J421" s="7">
        <f t="shared" si="109"/>
        <v>-220674</v>
      </c>
    </row>
    <row r="422" spans="1:10" ht="16" hidden="1" outlineLevel="2" x14ac:dyDescent="0.2">
      <c r="A422" s="5" t="s">
        <v>453</v>
      </c>
      <c r="B422" s="3" t="s">
        <v>181</v>
      </c>
      <c r="C422" s="4" t="s">
        <v>440</v>
      </c>
      <c r="D422" t="s">
        <v>454</v>
      </c>
      <c r="E422" s="13" t="s">
        <v>1507</v>
      </c>
      <c r="F422">
        <f t="shared" si="105"/>
        <v>5</v>
      </c>
      <c r="G422" s="7">
        <f t="shared" si="106"/>
        <v>0</v>
      </c>
      <c r="H422" s="39">
        <f t="shared" si="107"/>
        <v>395</v>
      </c>
      <c r="I422" s="7">
        <f t="shared" si="108"/>
        <v>0</v>
      </c>
      <c r="J422" s="7">
        <f t="shared" si="109"/>
        <v>-192422</v>
      </c>
    </row>
    <row r="423" spans="1:10" ht="16" hidden="1" outlineLevel="2" x14ac:dyDescent="0.2">
      <c r="A423" s="5" t="s">
        <v>455</v>
      </c>
      <c r="B423" s="3" t="s">
        <v>181</v>
      </c>
      <c r="C423" s="4" t="s">
        <v>440</v>
      </c>
      <c r="D423" t="s">
        <v>456</v>
      </c>
      <c r="E423" s="13" t="s">
        <v>1507</v>
      </c>
      <c r="F423">
        <f t="shared" si="105"/>
        <v>4</v>
      </c>
      <c r="G423" s="7">
        <f t="shared" si="106"/>
        <v>0</v>
      </c>
      <c r="H423" s="39">
        <f t="shared" si="107"/>
        <v>336</v>
      </c>
      <c r="I423" s="7">
        <f t="shared" si="108"/>
        <v>0</v>
      </c>
      <c r="J423" s="7">
        <f t="shared" si="109"/>
        <v>-117171</v>
      </c>
    </row>
    <row r="424" spans="1:10" ht="16" hidden="1" outlineLevel="2" x14ac:dyDescent="0.2">
      <c r="A424" s="5" t="s">
        <v>457</v>
      </c>
      <c r="B424" s="3" t="s">
        <v>181</v>
      </c>
      <c r="C424" s="4" t="s">
        <v>440</v>
      </c>
      <c r="D424" t="s">
        <v>458</v>
      </c>
      <c r="E424" s="13" t="s">
        <v>1507</v>
      </c>
      <c r="F424">
        <f t="shared" si="105"/>
        <v>4</v>
      </c>
      <c r="G424" s="7">
        <f t="shared" si="106"/>
        <v>0</v>
      </c>
      <c r="H424" s="39">
        <f t="shared" si="107"/>
        <v>472</v>
      </c>
      <c r="I424" s="7">
        <f t="shared" si="108"/>
        <v>0</v>
      </c>
      <c r="J424" s="7">
        <f t="shared" si="109"/>
        <v>-141190</v>
      </c>
    </row>
    <row r="425" spans="1:10" ht="16" hidden="1" outlineLevel="2" x14ac:dyDescent="0.2">
      <c r="A425" s="5" t="s">
        <v>459</v>
      </c>
      <c r="B425" s="3" t="s">
        <v>181</v>
      </c>
      <c r="C425" s="4" t="s">
        <v>440</v>
      </c>
      <c r="D425" t="s">
        <v>460</v>
      </c>
      <c r="E425" s="13" t="s">
        <v>1507</v>
      </c>
      <c r="F425">
        <f t="shared" si="105"/>
        <v>3</v>
      </c>
      <c r="G425" s="7">
        <f t="shared" si="106"/>
        <v>12318545</v>
      </c>
      <c r="H425" s="39">
        <f t="shared" si="107"/>
        <v>4020</v>
      </c>
      <c r="I425" s="7">
        <f t="shared" si="108"/>
        <v>3064.3146766169152</v>
      </c>
      <c r="J425" s="7">
        <f t="shared" si="109"/>
        <v>-2363285</v>
      </c>
    </row>
    <row r="426" spans="1:10" ht="16" hidden="1" outlineLevel="2" x14ac:dyDescent="0.2">
      <c r="A426" s="5" t="s">
        <v>461</v>
      </c>
      <c r="B426" s="3" t="s">
        <v>181</v>
      </c>
      <c r="C426" s="4" t="s">
        <v>440</v>
      </c>
      <c r="D426" t="s">
        <v>462</v>
      </c>
      <c r="E426" s="13" t="s">
        <v>1507</v>
      </c>
      <c r="F426">
        <f t="shared" si="105"/>
        <v>4</v>
      </c>
      <c r="G426" s="7">
        <f t="shared" si="106"/>
        <v>8014425</v>
      </c>
      <c r="H426" s="39">
        <f t="shared" si="107"/>
        <v>3100</v>
      </c>
      <c r="I426" s="7">
        <f t="shared" si="108"/>
        <v>2585.2983870967741</v>
      </c>
      <c r="J426" s="7">
        <f t="shared" si="109"/>
        <v>-1143921</v>
      </c>
    </row>
    <row r="427" spans="1:10" ht="16" hidden="1" outlineLevel="2" x14ac:dyDescent="0.2">
      <c r="A427" s="5" t="s">
        <v>830</v>
      </c>
      <c r="B427" s="3" t="s">
        <v>104</v>
      </c>
      <c r="C427" s="4" t="s">
        <v>829</v>
      </c>
      <c r="D427" t="s">
        <v>831</v>
      </c>
      <c r="E427" s="13" t="s">
        <v>1507</v>
      </c>
      <c r="F427">
        <f t="shared" si="105"/>
        <v>4</v>
      </c>
      <c r="G427" s="7">
        <f t="shared" si="106"/>
        <v>1528598</v>
      </c>
      <c r="H427" s="39">
        <f t="shared" si="107"/>
        <v>1067</v>
      </c>
      <c r="I427" s="7">
        <f t="shared" si="108"/>
        <v>1432.6129334582943</v>
      </c>
      <c r="J427" s="7">
        <f t="shared" si="109"/>
        <v>-392929</v>
      </c>
    </row>
    <row r="428" spans="1:10" ht="16" hidden="1" outlineLevel="2" x14ac:dyDescent="0.2">
      <c r="A428" s="5" t="s">
        <v>832</v>
      </c>
      <c r="B428" s="3" t="s">
        <v>104</v>
      </c>
      <c r="C428" s="4" t="s">
        <v>829</v>
      </c>
      <c r="D428" t="s">
        <v>368</v>
      </c>
      <c r="E428" s="13" t="s">
        <v>1507</v>
      </c>
      <c r="F428">
        <f t="shared" si="105"/>
        <v>3</v>
      </c>
      <c r="G428" s="7">
        <f t="shared" si="106"/>
        <v>5499492</v>
      </c>
      <c r="H428" s="39">
        <f t="shared" si="107"/>
        <v>3206</v>
      </c>
      <c r="I428" s="7">
        <f t="shared" si="108"/>
        <v>1715.3749220212103</v>
      </c>
      <c r="J428" s="7">
        <f t="shared" si="109"/>
        <v>-1390214</v>
      </c>
    </row>
    <row r="429" spans="1:10" ht="16" hidden="1" outlineLevel="2" x14ac:dyDescent="0.2">
      <c r="A429" s="5" t="s">
        <v>833</v>
      </c>
      <c r="B429" s="3" t="s">
        <v>104</v>
      </c>
      <c r="C429" s="4" t="s">
        <v>829</v>
      </c>
      <c r="D429" t="s">
        <v>834</v>
      </c>
      <c r="E429" s="13" t="s">
        <v>1507</v>
      </c>
      <c r="F429">
        <f t="shared" si="105"/>
        <v>4</v>
      </c>
      <c r="G429" s="7">
        <f t="shared" si="106"/>
        <v>1738526</v>
      </c>
      <c r="H429" s="39">
        <f t="shared" si="107"/>
        <v>1228</v>
      </c>
      <c r="I429" s="7">
        <f t="shared" si="108"/>
        <v>1415.7377850162866</v>
      </c>
      <c r="J429" s="7">
        <f t="shared" si="109"/>
        <v>-587184</v>
      </c>
    </row>
    <row r="430" spans="1:10" ht="16" hidden="1" outlineLevel="2" x14ac:dyDescent="0.2">
      <c r="A430" s="5" t="s">
        <v>835</v>
      </c>
      <c r="B430" s="3" t="s">
        <v>104</v>
      </c>
      <c r="C430" s="4" t="s">
        <v>829</v>
      </c>
      <c r="D430" t="s">
        <v>836</v>
      </c>
      <c r="E430" s="13" t="s">
        <v>1507</v>
      </c>
      <c r="F430">
        <f t="shared" si="105"/>
        <v>5</v>
      </c>
      <c r="G430" s="7">
        <f t="shared" si="106"/>
        <v>349760</v>
      </c>
      <c r="H430" s="39">
        <f t="shared" si="107"/>
        <v>3540</v>
      </c>
      <c r="I430" s="7">
        <f t="shared" si="108"/>
        <v>98.802259887005647</v>
      </c>
      <c r="J430" s="7">
        <f t="shared" si="109"/>
        <v>-958762</v>
      </c>
    </row>
    <row r="431" spans="1:10" ht="16" hidden="1" outlineLevel="2" x14ac:dyDescent="0.2">
      <c r="A431" s="5" t="s">
        <v>837</v>
      </c>
      <c r="B431" s="3" t="s">
        <v>104</v>
      </c>
      <c r="C431" s="4" t="s">
        <v>829</v>
      </c>
      <c r="D431" t="s">
        <v>838</v>
      </c>
      <c r="E431" s="13" t="s">
        <v>1507</v>
      </c>
      <c r="F431">
        <f t="shared" si="105"/>
        <v>5</v>
      </c>
      <c r="G431" s="7">
        <f t="shared" si="106"/>
        <v>0</v>
      </c>
      <c r="H431" s="39">
        <f t="shared" si="107"/>
        <v>1873</v>
      </c>
      <c r="I431" s="7">
        <f t="shared" si="108"/>
        <v>0</v>
      </c>
      <c r="J431" s="7">
        <f t="shared" si="109"/>
        <v>-692781</v>
      </c>
    </row>
    <row r="432" spans="1:10" ht="16" hidden="1" outlineLevel="2" x14ac:dyDescent="0.2">
      <c r="A432" s="5" t="s">
        <v>839</v>
      </c>
      <c r="B432" s="3" t="s">
        <v>104</v>
      </c>
      <c r="C432" s="4" t="s">
        <v>829</v>
      </c>
      <c r="D432" t="s">
        <v>829</v>
      </c>
      <c r="E432" s="13" t="s">
        <v>1507</v>
      </c>
      <c r="F432">
        <f t="shared" si="105"/>
        <v>5</v>
      </c>
      <c r="G432" s="7">
        <f t="shared" si="106"/>
        <v>15935562</v>
      </c>
      <c r="H432" s="39">
        <f t="shared" si="107"/>
        <v>3634</v>
      </c>
      <c r="I432" s="7">
        <f t="shared" si="108"/>
        <v>4385.1298844248759</v>
      </c>
      <c r="J432" s="7">
        <f t="shared" si="109"/>
        <v>-1330340</v>
      </c>
    </row>
    <row r="433" spans="1:10" ht="16" hidden="1" outlineLevel="2" x14ac:dyDescent="0.2">
      <c r="A433" s="5" t="s">
        <v>840</v>
      </c>
      <c r="B433" s="3" t="s">
        <v>104</v>
      </c>
      <c r="C433" s="4" t="s">
        <v>829</v>
      </c>
      <c r="D433" t="s">
        <v>841</v>
      </c>
      <c r="E433" s="13" t="s">
        <v>1507</v>
      </c>
      <c r="F433">
        <f t="shared" si="105"/>
        <v>4</v>
      </c>
      <c r="G433" s="7">
        <f t="shared" si="106"/>
        <v>1074433</v>
      </c>
      <c r="H433" s="39">
        <f t="shared" si="107"/>
        <v>925</v>
      </c>
      <c r="I433" s="7">
        <f t="shared" si="108"/>
        <v>1161.5491891891893</v>
      </c>
      <c r="J433" s="7">
        <f t="shared" si="109"/>
        <v>-271215</v>
      </c>
    </row>
    <row r="434" spans="1:10" ht="16" hidden="1" outlineLevel="2" x14ac:dyDescent="0.2">
      <c r="A434" s="5" t="s">
        <v>842</v>
      </c>
      <c r="B434" s="3" t="s">
        <v>104</v>
      </c>
      <c r="C434" s="4" t="s">
        <v>829</v>
      </c>
      <c r="D434" t="s">
        <v>843</v>
      </c>
      <c r="E434" s="13" t="s">
        <v>1507</v>
      </c>
      <c r="F434">
        <f t="shared" si="105"/>
        <v>4</v>
      </c>
      <c r="G434" s="7">
        <f t="shared" si="106"/>
        <v>0</v>
      </c>
      <c r="H434" s="39">
        <f t="shared" si="107"/>
        <v>770</v>
      </c>
      <c r="I434" s="7">
        <f t="shared" si="108"/>
        <v>0</v>
      </c>
      <c r="J434" s="7">
        <f t="shared" si="109"/>
        <v>-226241</v>
      </c>
    </row>
    <row r="435" spans="1:10" ht="16" hidden="1" outlineLevel="2" x14ac:dyDescent="0.2">
      <c r="A435" s="5" t="s">
        <v>844</v>
      </c>
      <c r="B435" s="3" t="s">
        <v>104</v>
      </c>
      <c r="C435" s="4" t="s">
        <v>829</v>
      </c>
      <c r="D435" t="s">
        <v>845</v>
      </c>
      <c r="E435" s="13" t="s">
        <v>1507</v>
      </c>
      <c r="F435">
        <f t="shared" si="105"/>
        <v>5</v>
      </c>
      <c r="G435" s="7">
        <f t="shared" si="106"/>
        <v>0</v>
      </c>
      <c r="H435" s="39">
        <f t="shared" si="107"/>
        <v>1664</v>
      </c>
      <c r="I435" s="7">
        <f t="shared" si="108"/>
        <v>0</v>
      </c>
      <c r="J435" s="7">
        <f t="shared" si="109"/>
        <v>-562615</v>
      </c>
    </row>
    <row r="436" spans="1:10" ht="16" hidden="1" outlineLevel="2" x14ac:dyDescent="0.2">
      <c r="A436" s="5" t="s">
        <v>925</v>
      </c>
      <c r="B436" s="3" t="s">
        <v>181</v>
      </c>
      <c r="C436" s="4" t="s">
        <v>922</v>
      </c>
      <c r="D436" t="s">
        <v>926</v>
      </c>
      <c r="E436" s="13" t="s">
        <v>1507</v>
      </c>
      <c r="F436">
        <f t="shared" si="105"/>
        <v>5</v>
      </c>
      <c r="G436" s="7">
        <f t="shared" si="106"/>
        <v>828427</v>
      </c>
      <c r="H436" s="39">
        <f t="shared" si="107"/>
        <v>1172</v>
      </c>
      <c r="I436" s="7">
        <f t="shared" si="108"/>
        <v>706.84897610921507</v>
      </c>
      <c r="J436" s="7">
        <f t="shared" si="109"/>
        <v>-386059</v>
      </c>
    </row>
    <row r="437" spans="1:10" ht="16" hidden="1" outlineLevel="2" x14ac:dyDescent="0.2">
      <c r="A437" s="5" t="s">
        <v>931</v>
      </c>
      <c r="B437" s="3" t="s">
        <v>181</v>
      </c>
      <c r="C437" s="4" t="s">
        <v>922</v>
      </c>
      <c r="D437" t="s">
        <v>932</v>
      </c>
      <c r="E437" s="13" t="s">
        <v>1507</v>
      </c>
      <c r="F437">
        <f t="shared" si="105"/>
        <v>4</v>
      </c>
      <c r="G437" s="7">
        <f t="shared" si="106"/>
        <v>760271</v>
      </c>
      <c r="H437" s="39">
        <f t="shared" si="107"/>
        <v>1402</v>
      </c>
      <c r="I437" s="7">
        <f t="shared" si="108"/>
        <v>542.27603423680455</v>
      </c>
      <c r="J437" s="7">
        <f t="shared" si="109"/>
        <v>-851859</v>
      </c>
    </row>
    <row r="438" spans="1:10" ht="16" hidden="1" outlineLevel="2" x14ac:dyDescent="0.2">
      <c r="A438" s="5" t="s">
        <v>933</v>
      </c>
      <c r="B438" s="3" t="s">
        <v>181</v>
      </c>
      <c r="C438" s="4" t="s">
        <v>922</v>
      </c>
      <c r="D438" t="s">
        <v>934</v>
      </c>
      <c r="E438" s="13" t="s">
        <v>1507</v>
      </c>
      <c r="F438">
        <f t="shared" si="105"/>
        <v>4</v>
      </c>
      <c r="G438" s="7">
        <f t="shared" si="106"/>
        <v>0</v>
      </c>
      <c r="H438" s="39">
        <f t="shared" si="107"/>
        <v>259</v>
      </c>
      <c r="I438" s="7">
        <f t="shared" si="108"/>
        <v>0</v>
      </c>
      <c r="J438" s="7">
        <f t="shared" si="109"/>
        <v>-148163</v>
      </c>
    </row>
    <row r="439" spans="1:10" ht="16" hidden="1" outlineLevel="2" x14ac:dyDescent="0.2">
      <c r="A439" s="5" t="s">
        <v>935</v>
      </c>
      <c r="B439" s="3" t="s">
        <v>181</v>
      </c>
      <c r="C439" s="4" t="s">
        <v>922</v>
      </c>
      <c r="D439" t="s">
        <v>936</v>
      </c>
      <c r="E439" s="13" t="s">
        <v>1507</v>
      </c>
      <c r="F439">
        <f t="shared" si="105"/>
        <v>4</v>
      </c>
      <c r="G439" s="7">
        <f t="shared" si="106"/>
        <v>1149280</v>
      </c>
      <c r="H439" s="39">
        <f t="shared" si="107"/>
        <v>403</v>
      </c>
      <c r="I439" s="7">
        <f t="shared" si="108"/>
        <v>2851.8114143920598</v>
      </c>
      <c r="J439" s="7">
        <f t="shared" si="109"/>
        <v>-220253</v>
      </c>
    </row>
    <row r="440" spans="1:10" ht="16" hidden="1" outlineLevel="2" x14ac:dyDescent="0.2">
      <c r="A440" s="5" t="s">
        <v>937</v>
      </c>
      <c r="B440" s="3" t="s">
        <v>181</v>
      </c>
      <c r="C440" s="4" t="s">
        <v>922</v>
      </c>
      <c r="D440" t="s">
        <v>938</v>
      </c>
      <c r="E440" s="13" t="s">
        <v>1507</v>
      </c>
      <c r="F440">
        <f t="shared" si="105"/>
        <v>4</v>
      </c>
      <c r="G440" s="7">
        <f t="shared" si="106"/>
        <v>1615434</v>
      </c>
      <c r="H440" s="39">
        <f t="shared" si="107"/>
        <v>577</v>
      </c>
      <c r="I440" s="7">
        <f t="shared" si="108"/>
        <v>2799.7123050259966</v>
      </c>
      <c r="J440" s="7">
        <f t="shared" si="109"/>
        <v>-161874</v>
      </c>
    </row>
    <row r="441" spans="1:10" ht="16" hidden="1" outlineLevel="2" x14ac:dyDescent="0.2">
      <c r="A441" s="5" t="s">
        <v>939</v>
      </c>
      <c r="B441" s="3" t="s">
        <v>181</v>
      </c>
      <c r="C441" s="4" t="s">
        <v>922</v>
      </c>
      <c r="D441" t="s">
        <v>940</v>
      </c>
      <c r="E441" s="13" t="s">
        <v>1507</v>
      </c>
      <c r="F441">
        <f t="shared" si="105"/>
        <v>4</v>
      </c>
      <c r="G441" s="7">
        <f t="shared" si="106"/>
        <v>1930264</v>
      </c>
      <c r="H441" s="39">
        <f t="shared" si="107"/>
        <v>665</v>
      </c>
      <c r="I441" s="7">
        <f t="shared" si="108"/>
        <v>2902.6526315789474</v>
      </c>
      <c r="J441" s="7">
        <f t="shared" si="109"/>
        <v>-266310</v>
      </c>
    </row>
    <row r="442" spans="1:10" ht="16" hidden="1" outlineLevel="2" x14ac:dyDescent="0.2">
      <c r="A442" s="5" t="s">
        <v>943</v>
      </c>
      <c r="B442" s="3" t="s">
        <v>181</v>
      </c>
      <c r="C442" s="4" t="s">
        <v>922</v>
      </c>
      <c r="D442" t="s">
        <v>944</v>
      </c>
      <c r="E442" s="13" t="s">
        <v>1507</v>
      </c>
      <c r="F442">
        <f t="shared" si="105"/>
        <v>4</v>
      </c>
      <c r="G442" s="7">
        <f t="shared" si="106"/>
        <v>0</v>
      </c>
      <c r="H442" s="39">
        <f t="shared" si="107"/>
        <v>315</v>
      </c>
      <c r="I442" s="7">
        <f t="shared" si="108"/>
        <v>0</v>
      </c>
      <c r="J442" s="7">
        <f t="shared" si="109"/>
        <v>-195570</v>
      </c>
    </row>
    <row r="443" spans="1:10" ht="16" hidden="1" outlineLevel="2" x14ac:dyDescent="0.2">
      <c r="A443" s="5" t="s">
        <v>947</v>
      </c>
      <c r="B443" s="3" t="s">
        <v>181</v>
      </c>
      <c r="C443" s="4" t="s">
        <v>922</v>
      </c>
      <c r="D443" t="s">
        <v>948</v>
      </c>
      <c r="E443" s="13" t="s">
        <v>1507</v>
      </c>
      <c r="F443">
        <f t="shared" si="105"/>
        <v>4</v>
      </c>
      <c r="G443" s="7">
        <f t="shared" si="106"/>
        <v>0</v>
      </c>
      <c r="H443" s="39">
        <f t="shared" si="107"/>
        <v>1533</v>
      </c>
      <c r="I443" s="7">
        <f t="shared" si="108"/>
        <v>0</v>
      </c>
      <c r="J443" s="7">
        <f t="shared" si="109"/>
        <v>-679884</v>
      </c>
    </row>
    <row r="444" spans="1:10" ht="16" hidden="1" outlineLevel="2" x14ac:dyDescent="0.2">
      <c r="A444" s="5" t="s">
        <v>949</v>
      </c>
      <c r="B444" s="3" t="s">
        <v>181</v>
      </c>
      <c r="C444" s="4" t="s">
        <v>922</v>
      </c>
      <c r="D444" t="s">
        <v>950</v>
      </c>
      <c r="E444" s="13" t="s">
        <v>1507</v>
      </c>
      <c r="F444">
        <f t="shared" si="105"/>
        <v>4</v>
      </c>
      <c r="G444" s="7">
        <f t="shared" si="106"/>
        <v>1351994</v>
      </c>
      <c r="H444" s="39">
        <f t="shared" si="107"/>
        <v>552</v>
      </c>
      <c r="I444" s="7">
        <f t="shared" si="108"/>
        <v>2449.264492753623</v>
      </c>
      <c r="J444" s="7">
        <f t="shared" si="109"/>
        <v>-521730</v>
      </c>
    </row>
    <row r="445" spans="1:10" ht="16" outlineLevel="1" collapsed="1" x14ac:dyDescent="0.2">
      <c r="A445" s="5"/>
      <c r="B445" s="3"/>
      <c r="E445" s="22" t="s">
        <v>1636</v>
      </c>
      <c r="G445" s="7">
        <f>SUBTOTAL(9,G416:G444)</f>
        <v>62126503</v>
      </c>
      <c r="H445" s="39">
        <f>SUBTOTAL(9,H416:H444)</f>
        <v>41475</v>
      </c>
      <c r="J445" s="7">
        <f>SUBTOTAL(9,J416:J444)</f>
        <v>-16314821</v>
      </c>
    </row>
    <row r="446" spans="1:10" ht="16" hidden="1" outlineLevel="2" x14ac:dyDescent="0.2">
      <c r="A446" s="5" t="s">
        <v>369</v>
      </c>
      <c r="B446" s="3" t="s">
        <v>367</v>
      </c>
      <c r="C446" s="4" t="s">
        <v>368</v>
      </c>
      <c r="D446" t="s">
        <v>370</v>
      </c>
      <c r="E446" s="13" t="s">
        <v>1506</v>
      </c>
      <c r="F446">
        <f t="shared" ref="F446:F469" si="110">VLOOKUP($A446,data,5,FALSE)</f>
        <v>5</v>
      </c>
      <c r="G446" s="7">
        <f t="shared" ref="G446:G469" si="111">VLOOKUP($A446,data,6,FALSE)</f>
        <v>0</v>
      </c>
      <c r="H446" s="39">
        <f t="shared" ref="H446:H469" si="112">VLOOKUP($A446,data,7,FALSE)</f>
        <v>112</v>
      </c>
      <c r="I446" s="7">
        <f t="shared" ref="I446:I469" si="113">VLOOKUP($A446,data,8,FALSE)</f>
        <v>0</v>
      </c>
      <c r="J446" s="7">
        <f t="shared" ref="J446:J469" si="114">VLOOKUP($A446,data,9,FALSE)</f>
        <v>-30943</v>
      </c>
    </row>
    <row r="447" spans="1:10" ht="16" hidden="1" outlineLevel="2" x14ac:dyDescent="0.2">
      <c r="A447" s="5" t="s">
        <v>371</v>
      </c>
      <c r="B447" s="3" t="s">
        <v>367</v>
      </c>
      <c r="C447" s="4" t="s">
        <v>368</v>
      </c>
      <c r="D447" t="s">
        <v>372</v>
      </c>
      <c r="E447" s="13" t="s">
        <v>1506</v>
      </c>
      <c r="F447">
        <f t="shared" si="110"/>
        <v>4</v>
      </c>
      <c r="G447" s="7">
        <f t="shared" si="111"/>
        <v>1941492</v>
      </c>
      <c r="H447" s="39">
        <f t="shared" si="112"/>
        <v>2575</v>
      </c>
      <c r="I447" s="7">
        <f t="shared" si="113"/>
        <v>753.97747572815535</v>
      </c>
      <c r="J447" s="7">
        <f t="shared" si="114"/>
        <v>-1617512</v>
      </c>
    </row>
    <row r="448" spans="1:10" ht="16" hidden="1" outlineLevel="2" x14ac:dyDescent="0.2">
      <c r="A448" s="5" t="s">
        <v>373</v>
      </c>
      <c r="B448" s="3" t="s">
        <v>367</v>
      </c>
      <c r="C448" s="4" t="s">
        <v>368</v>
      </c>
      <c r="D448" t="s">
        <v>374</v>
      </c>
      <c r="E448" s="13" t="s">
        <v>1506</v>
      </c>
      <c r="F448">
        <f t="shared" si="110"/>
        <v>4</v>
      </c>
      <c r="G448" s="7">
        <f t="shared" si="111"/>
        <v>0</v>
      </c>
      <c r="H448" s="39">
        <f t="shared" si="112"/>
        <v>1489</v>
      </c>
      <c r="I448" s="7">
        <f t="shared" si="113"/>
        <v>0</v>
      </c>
      <c r="J448" s="7">
        <f t="shared" si="114"/>
        <v>-419306</v>
      </c>
    </row>
    <row r="449" spans="1:10" ht="16" hidden="1" outlineLevel="2" x14ac:dyDescent="0.2">
      <c r="A449" s="5" t="s">
        <v>375</v>
      </c>
      <c r="B449" s="3" t="s">
        <v>367</v>
      </c>
      <c r="C449" s="4" t="s">
        <v>368</v>
      </c>
      <c r="D449" t="s">
        <v>376</v>
      </c>
      <c r="E449" s="13" t="s">
        <v>1506</v>
      </c>
      <c r="F449">
        <f t="shared" si="110"/>
        <v>5</v>
      </c>
      <c r="G449" s="7">
        <f t="shared" si="111"/>
        <v>0</v>
      </c>
      <c r="H449" s="39">
        <f t="shared" si="112"/>
        <v>849</v>
      </c>
      <c r="I449" s="7">
        <f t="shared" si="113"/>
        <v>0</v>
      </c>
      <c r="J449" s="7">
        <f t="shared" si="114"/>
        <v>-361289</v>
      </c>
    </row>
    <row r="450" spans="1:10" ht="16" hidden="1" outlineLevel="2" x14ac:dyDescent="0.2">
      <c r="A450" s="5" t="s">
        <v>377</v>
      </c>
      <c r="B450" s="3" t="s">
        <v>367</v>
      </c>
      <c r="C450" s="4" t="s">
        <v>368</v>
      </c>
      <c r="D450" t="s">
        <v>378</v>
      </c>
      <c r="E450" s="13" t="s">
        <v>1506</v>
      </c>
      <c r="F450">
        <f t="shared" si="110"/>
        <v>5</v>
      </c>
      <c r="G450" s="7">
        <f t="shared" si="111"/>
        <v>0</v>
      </c>
      <c r="H450" s="39">
        <f t="shared" si="112"/>
        <v>407</v>
      </c>
      <c r="I450" s="7">
        <f t="shared" si="113"/>
        <v>0</v>
      </c>
      <c r="J450" s="7">
        <f t="shared" si="114"/>
        <v>-114306</v>
      </c>
    </row>
    <row r="451" spans="1:10" ht="16" hidden="1" outlineLevel="2" x14ac:dyDescent="0.2">
      <c r="A451" s="5" t="s">
        <v>379</v>
      </c>
      <c r="B451" s="3" t="s">
        <v>367</v>
      </c>
      <c r="C451" s="4" t="s">
        <v>368</v>
      </c>
      <c r="D451" t="s">
        <v>380</v>
      </c>
      <c r="E451" s="13" t="s">
        <v>1506</v>
      </c>
      <c r="F451">
        <f t="shared" si="110"/>
        <v>5</v>
      </c>
      <c r="G451" s="7">
        <f t="shared" si="111"/>
        <v>634050</v>
      </c>
      <c r="H451" s="39">
        <f t="shared" si="112"/>
        <v>1669</v>
      </c>
      <c r="I451" s="7">
        <f t="shared" si="113"/>
        <v>379.89814260035951</v>
      </c>
      <c r="J451" s="7">
        <f t="shared" si="114"/>
        <v>-346881</v>
      </c>
    </row>
    <row r="452" spans="1:10" ht="16" hidden="1" outlineLevel="2" x14ac:dyDescent="0.2">
      <c r="A452" s="5" t="s">
        <v>412</v>
      </c>
      <c r="B452" s="3" t="s">
        <v>181</v>
      </c>
      <c r="C452" s="4" t="s">
        <v>411</v>
      </c>
      <c r="D452" t="s">
        <v>413</v>
      </c>
      <c r="E452" s="13" t="s">
        <v>1506</v>
      </c>
      <c r="F452">
        <f t="shared" si="110"/>
        <v>5</v>
      </c>
      <c r="G452" s="7">
        <f t="shared" si="111"/>
        <v>0</v>
      </c>
      <c r="H452" s="39">
        <f t="shared" si="112"/>
        <v>112</v>
      </c>
      <c r="I452" s="7">
        <f t="shared" si="113"/>
        <v>0</v>
      </c>
      <c r="J452" s="7">
        <f t="shared" si="114"/>
        <v>-2104</v>
      </c>
    </row>
    <row r="453" spans="1:10" ht="16" hidden="1" outlineLevel="2" x14ac:dyDescent="0.2">
      <c r="A453" s="5" t="s">
        <v>414</v>
      </c>
      <c r="B453" s="3" t="s">
        <v>181</v>
      </c>
      <c r="C453" s="4" t="s">
        <v>411</v>
      </c>
      <c r="D453" t="s">
        <v>415</v>
      </c>
      <c r="E453" s="13" t="s">
        <v>1506</v>
      </c>
      <c r="F453">
        <f t="shared" si="110"/>
        <v>6</v>
      </c>
      <c r="G453" s="7">
        <f t="shared" si="111"/>
        <v>0</v>
      </c>
      <c r="H453" s="39">
        <f t="shared" si="112"/>
        <v>78</v>
      </c>
      <c r="I453" s="7">
        <f t="shared" si="113"/>
        <v>0</v>
      </c>
      <c r="J453" s="7">
        <f t="shared" si="114"/>
        <v>-34768</v>
      </c>
    </row>
    <row r="454" spans="1:10" ht="16" hidden="1" outlineLevel="2" x14ac:dyDescent="0.2">
      <c r="A454" s="5" t="s">
        <v>416</v>
      </c>
      <c r="B454" s="3" t="s">
        <v>181</v>
      </c>
      <c r="C454" s="4" t="s">
        <v>411</v>
      </c>
      <c r="D454" t="s">
        <v>417</v>
      </c>
      <c r="E454" s="13" t="s">
        <v>1506</v>
      </c>
      <c r="F454">
        <f t="shared" si="110"/>
        <v>6</v>
      </c>
      <c r="G454" s="7">
        <f t="shared" si="111"/>
        <v>0</v>
      </c>
      <c r="H454" s="39">
        <f t="shared" si="112"/>
        <v>65</v>
      </c>
      <c r="I454" s="7">
        <f t="shared" si="113"/>
        <v>0</v>
      </c>
      <c r="J454" s="7">
        <f t="shared" si="114"/>
        <v>0</v>
      </c>
    </row>
    <row r="455" spans="1:10" ht="16" hidden="1" outlineLevel="2" x14ac:dyDescent="0.2">
      <c r="A455" s="5" t="s">
        <v>418</v>
      </c>
      <c r="B455" s="3" t="s">
        <v>181</v>
      </c>
      <c r="C455" s="4" t="s">
        <v>411</v>
      </c>
      <c r="D455" t="s">
        <v>419</v>
      </c>
      <c r="E455" s="13" t="s">
        <v>1506</v>
      </c>
      <c r="F455">
        <f t="shared" si="110"/>
        <v>5</v>
      </c>
      <c r="G455" s="7">
        <f t="shared" si="111"/>
        <v>0</v>
      </c>
      <c r="H455" s="39">
        <f t="shared" si="112"/>
        <v>141</v>
      </c>
      <c r="I455" s="7">
        <f t="shared" si="113"/>
        <v>0</v>
      </c>
      <c r="J455" s="7">
        <f t="shared" si="114"/>
        <v>-45252</v>
      </c>
    </row>
    <row r="456" spans="1:10" ht="16" hidden="1" outlineLevel="2" x14ac:dyDescent="0.2">
      <c r="A456" s="5" t="s">
        <v>428</v>
      </c>
      <c r="B456" s="3" t="s">
        <v>367</v>
      </c>
      <c r="C456" s="4" t="s">
        <v>420</v>
      </c>
      <c r="D456" t="s">
        <v>429</v>
      </c>
      <c r="E456" s="13" t="s">
        <v>1506</v>
      </c>
      <c r="F456">
        <f t="shared" si="110"/>
        <v>4</v>
      </c>
      <c r="G456" s="7">
        <f t="shared" si="111"/>
        <v>253525</v>
      </c>
      <c r="H456" s="39">
        <f t="shared" si="112"/>
        <v>806</v>
      </c>
      <c r="I456" s="7">
        <f t="shared" si="113"/>
        <v>314.54714640198512</v>
      </c>
      <c r="J456" s="7">
        <f t="shared" si="114"/>
        <v>-314275</v>
      </c>
    </row>
    <row r="457" spans="1:10" ht="16" hidden="1" outlineLevel="2" x14ac:dyDescent="0.2">
      <c r="A457" s="5" t="s">
        <v>430</v>
      </c>
      <c r="B457" s="3" t="s">
        <v>367</v>
      </c>
      <c r="C457" s="4" t="s">
        <v>420</v>
      </c>
      <c r="D457" t="s">
        <v>431</v>
      </c>
      <c r="E457" s="13" t="s">
        <v>1506</v>
      </c>
      <c r="F457">
        <f t="shared" si="110"/>
        <v>4</v>
      </c>
      <c r="G457" s="7">
        <f t="shared" si="111"/>
        <v>0</v>
      </c>
      <c r="H457" s="39">
        <f t="shared" si="112"/>
        <v>507</v>
      </c>
      <c r="I457" s="7">
        <f t="shared" si="113"/>
        <v>0</v>
      </c>
      <c r="J457" s="7">
        <f t="shared" si="114"/>
        <v>-197492</v>
      </c>
    </row>
    <row r="458" spans="1:10" ht="16" hidden="1" outlineLevel="2" x14ac:dyDescent="0.2">
      <c r="A458" s="5" t="s">
        <v>434</v>
      </c>
      <c r="B458" s="3" t="s">
        <v>367</v>
      </c>
      <c r="C458" s="4" t="s">
        <v>420</v>
      </c>
      <c r="D458" t="s">
        <v>435</v>
      </c>
      <c r="E458" s="13" t="s">
        <v>1506</v>
      </c>
      <c r="F458">
        <f t="shared" si="110"/>
        <v>6</v>
      </c>
      <c r="G458" s="7">
        <f t="shared" si="111"/>
        <v>0</v>
      </c>
      <c r="H458" s="39">
        <f t="shared" si="112"/>
        <v>253</v>
      </c>
      <c r="I458" s="7">
        <f t="shared" si="113"/>
        <v>0</v>
      </c>
      <c r="J458" s="7">
        <f t="shared" si="114"/>
        <v>-28352</v>
      </c>
    </row>
    <row r="459" spans="1:10" hidden="1" outlineLevel="2" x14ac:dyDescent="0.2">
      <c r="A459" s="5" t="s">
        <v>438</v>
      </c>
      <c r="B459" s="3" t="s">
        <v>367</v>
      </c>
      <c r="C459" s="4" t="s">
        <v>420</v>
      </c>
      <c r="D459" t="s">
        <v>439</v>
      </c>
      <c r="E459" s="18">
        <v>49</v>
      </c>
      <c r="F459">
        <f t="shared" si="110"/>
        <v>3</v>
      </c>
      <c r="G459" s="7">
        <f t="shared" si="111"/>
        <v>2208601</v>
      </c>
      <c r="H459" s="39">
        <f t="shared" si="112"/>
        <v>2114</v>
      </c>
      <c r="I459" s="7">
        <f t="shared" si="113"/>
        <v>1044.7497634815516</v>
      </c>
      <c r="J459" s="7">
        <f t="shared" si="114"/>
        <v>-822216</v>
      </c>
    </row>
    <row r="460" spans="1:10" ht="16" hidden="1" outlineLevel="2" x14ac:dyDescent="0.2">
      <c r="A460" s="5" t="s">
        <v>958</v>
      </c>
      <c r="B460" s="3" t="s">
        <v>2</v>
      </c>
      <c r="C460" s="4" t="s">
        <v>957</v>
      </c>
      <c r="D460" t="s">
        <v>959</v>
      </c>
      <c r="E460" s="13" t="s">
        <v>1506</v>
      </c>
      <c r="F460">
        <f t="shared" si="110"/>
        <v>5</v>
      </c>
      <c r="G460" s="7">
        <f t="shared" si="111"/>
        <v>2845241</v>
      </c>
      <c r="H460" s="39">
        <f t="shared" si="112"/>
        <v>3086</v>
      </c>
      <c r="I460" s="7">
        <f t="shared" si="113"/>
        <v>921.98347375243031</v>
      </c>
      <c r="J460" s="7">
        <f t="shared" si="114"/>
        <v>-249331</v>
      </c>
    </row>
    <row r="461" spans="1:10" ht="16" hidden="1" outlineLevel="2" x14ac:dyDescent="0.2">
      <c r="A461" s="5" t="s">
        <v>960</v>
      </c>
      <c r="B461" s="3" t="s">
        <v>2</v>
      </c>
      <c r="C461" s="4" t="s">
        <v>957</v>
      </c>
      <c r="D461" t="s">
        <v>961</v>
      </c>
      <c r="E461" s="13" t="s">
        <v>1506</v>
      </c>
      <c r="F461">
        <f t="shared" si="110"/>
        <v>5</v>
      </c>
      <c r="G461" s="7">
        <f t="shared" si="111"/>
        <v>11599306</v>
      </c>
      <c r="H461" s="39">
        <f t="shared" si="112"/>
        <v>9472</v>
      </c>
      <c r="I461" s="7">
        <f t="shared" si="113"/>
        <v>1224.588893581081</v>
      </c>
      <c r="J461" s="7">
        <f t="shared" si="114"/>
        <v>-395108</v>
      </c>
    </row>
    <row r="462" spans="1:10" ht="16" hidden="1" outlineLevel="2" x14ac:dyDescent="0.2">
      <c r="A462" s="5" t="s">
        <v>962</v>
      </c>
      <c r="B462" s="3" t="s">
        <v>2</v>
      </c>
      <c r="C462" s="4" t="s">
        <v>957</v>
      </c>
      <c r="D462" t="s">
        <v>963</v>
      </c>
      <c r="E462" s="13" t="s">
        <v>1506</v>
      </c>
      <c r="F462">
        <f t="shared" si="110"/>
        <v>5</v>
      </c>
      <c r="G462" s="7">
        <f t="shared" si="111"/>
        <v>0</v>
      </c>
      <c r="H462" s="39">
        <f t="shared" si="112"/>
        <v>1135</v>
      </c>
      <c r="I462" s="7">
        <f t="shared" si="113"/>
        <v>0</v>
      </c>
      <c r="J462" s="7">
        <f t="shared" si="114"/>
        <v>-278677</v>
      </c>
    </row>
    <row r="463" spans="1:10" ht="16" hidden="1" outlineLevel="2" x14ac:dyDescent="0.2">
      <c r="A463" s="5" t="s">
        <v>964</v>
      </c>
      <c r="B463" s="3" t="s">
        <v>2</v>
      </c>
      <c r="C463" s="4" t="s">
        <v>957</v>
      </c>
      <c r="D463" t="s">
        <v>965</v>
      </c>
      <c r="E463" s="13" t="s">
        <v>1506</v>
      </c>
      <c r="F463">
        <f t="shared" si="110"/>
        <v>5</v>
      </c>
      <c r="G463" s="7">
        <f t="shared" si="111"/>
        <v>0</v>
      </c>
      <c r="H463" s="39">
        <f t="shared" si="112"/>
        <v>57</v>
      </c>
      <c r="I463" s="7">
        <f t="shared" si="113"/>
        <v>0</v>
      </c>
      <c r="J463" s="7">
        <f t="shared" si="114"/>
        <v>-27035</v>
      </c>
    </row>
    <row r="464" spans="1:10" ht="16" hidden="1" outlineLevel="2" x14ac:dyDescent="0.2">
      <c r="A464" s="5" t="s">
        <v>966</v>
      </c>
      <c r="B464" s="3" t="s">
        <v>2</v>
      </c>
      <c r="C464" s="4" t="s">
        <v>957</v>
      </c>
      <c r="D464" t="s">
        <v>967</v>
      </c>
      <c r="E464" s="13" t="s">
        <v>1506</v>
      </c>
      <c r="F464">
        <f t="shared" si="110"/>
        <v>5</v>
      </c>
      <c r="G464" s="7">
        <f t="shared" si="111"/>
        <v>0</v>
      </c>
      <c r="H464" s="39">
        <f t="shared" si="112"/>
        <v>817</v>
      </c>
      <c r="I464" s="7">
        <f t="shared" si="113"/>
        <v>0</v>
      </c>
      <c r="J464" s="7">
        <f t="shared" si="114"/>
        <v>-112443</v>
      </c>
    </row>
    <row r="465" spans="1:13" ht="16" hidden="1" outlineLevel="2" x14ac:dyDescent="0.2">
      <c r="A465" s="5" t="s">
        <v>970</v>
      </c>
      <c r="B465" s="3" t="s">
        <v>2</v>
      </c>
      <c r="C465" s="4" t="s">
        <v>957</v>
      </c>
      <c r="D465" t="s">
        <v>971</v>
      </c>
      <c r="E465" s="13" t="s">
        <v>1506</v>
      </c>
      <c r="F465">
        <f t="shared" si="110"/>
        <v>5</v>
      </c>
      <c r="G465" s="7">
        <f t="shared" si="111"/>
        <v>4945312</v>
      </c>
      <c r="H465" s="39">
        <f t="shared" si="112"/>
        <v>4078</v>
      </c>
      <c r="I465" s="7">
        <f t="shared" si="113"/>
        <v>1212.680725846003</v>
      </c>
      <c r="J465" s="7">
        <f t="shared" si="114"/>
        <v>-503550</v>
      </c>
    </row>
    <row r="466" spans="1:13" ht="16" hidden="1" outlineLevel="2" x14ac:dyDescent="0.2">
      <c r="A466" s="5" t="s">
        <v>976</v>
      </c>
      <c r="B466" s="3" t="s">
        <v>2</v>
      </c>
      <c r="C466" s="4" t="s">
        <v>957</v>
      </c>
      <c r="D466" t="s">
        <v>977</v>
      </c>
      <c r="E466" s="13" t="s">
        <v>1506</v>
      </c>
      <c r="F466">
        <f t="shared" si="110"/>
        <v>5</v>
      </c>
      <c r="G466" s="7">
        <f t="shared" si="111"/>
        <v>0</v>
      </c>
      <c r="H466" s="39">
        <f t="shared" si="112"/>
        <v>6121</v>
      </c>
      <c r="I466" s="7">
        <f t="shared" si="113"/>
        <v>0</v>
      </c>
      <c r="J466" s="7">
        <f t="shared" si="114"/>
        <v>-596773</v>
      </c>
    </row>
    <row r="467" spans="1:13" ht="16" hidden="1" outlineLevel="2" x14ac:dyDescent="0.2">
      <c r="A467" s="5" t="s">
        <v>985</v>
      </c>
      <c r="B467" s="3" t="s">
        <v>2</v>
      </c>
      <c r="C467" s="4" t="s">
        <v>982</v>
      </c>
      <c r="D467" t="s">
        <v>986</v>
      </c>
      <c r="E467" s="13" t="s">
        <v>1506</v>
      </c>
      <c r="F467">
        <f t="shared" si="110"/>
        <v>5</v>
      </c>
      <c r="G467" s="7">
        <f t="shared" si="111"/>
        <v>1292786</v>
      </c>
      <c r="H467" s="39">
        <f t="shared" si="112"/>
        <v>2428</v>
      </c>
      <c r="I467" s="7">
        <f t="shared" si="113"/>
        <v>532.44892915980233</v>
      </c>
      <c r="J467" s="7">
        <f t="shared" si="114"/>
        <v>-274997</v>
      </c>
    </row>
    <row r="468" spans="1:13" ht="16" hidden="1" outlineLevel="2" x14ac:dyDescent="0.2">
      <c r="A468" s="5" t="s">
        <v>987</v>
      </c>
      <c r="B468" s="3" t="s">
        <v>2</v>
      </c>
      <c r="C468" s="4" t="s">
        <v>982</v>
      </c>
      <c r="D468" t="s">
        <v>988</v>
      </c>
      <c r="E468" s="13" t="s">
        <v>1506</v>
      </c>
      <c r="F468">
        <f t="shared" si="110"/>
        <v>6</v>
      </c>
      <c r="G468" s="7">
        <f t="shared" si="111"/>
        <v>8574897</v>
      </c>
      <c r="H468" s="39">
        <f t="shared" si="112"/>
        <v>4230</v>
      </c>
      <c r="I468" s="7">
        <f t="shared" si="113"/>
        <v>2027.1624113475177</v>
      </c>
      <c r="J468" s="7">
        <f t="shared" si="114"/>
        <v>-311440</v>
      </c>
    </row>
    <row r="469" spans="1:13" ht="16" hidden="1" outlineLevel="2" x14ac:dyDescent="0.2">
      <c r="A469" s="5" t="s">
        <v>993</v>
      </c>
      <c r="B469" s="3" t="s">
        <v>2</v>
      </c>
      <c r="C469" s="4" t="s">
        <v>982</v>
      </c>
      <c r="D469" t="s">
        <v>982</v>
      </c>
      <c r="E469" s="13" t="s">
        <v>1506</v>
      </c>
      <c r="F469">
        <f t="shared" si="110"/>
        <v>3</v>
      </c>
      <c r="G469" s="7">
        <f t="shared" si="111"/>
        <v>43092089</v>
      </c>
      <c r="H469" s="39">
        <f t="shared" si="112"/>
        <v>10045</v>
      </c>
      <c r="I469" s="7">
        <f t="shared" si="113"/>
        <v>4289.9043305126925</v>
      </c>
      <c r="J469" s="7">
        <f t="shared" si="114"/>
        <v>-5735721</v>
      </c>
    </row>
    <row r="470" spans="1:13" ht="16" outlineLevel="1" collapsed="1" x14ac:dyDescent="0.2">
      <c r="A470" s="5"/>
      <c r="B470" s="3"/>
      <c r="E470" s="22" t="s">
        <v>1637</v>
      </c>
      <c r="G470" s="7">
        <f>SUBTOTAL(9,G446:G469)</f>
        <v>77387299</v>
      </c>
      <c r="H470" s="39">
        <f>SUBTOTAL(9,H446:H469)</f>
        <v>52646</v>
      </c>
      <c r="J470" s="7">
        <f>SUBTOTAL(9,J446:J469)</f>
        <v>-12819771</v>
      </c>
    </row>
    <row r="471" spans="1:13" ht="16" hidden="1" outlineLevel="2" x14ac:dyDescent="0.2">
      <c r="A471" s="14" t="s">
        <v>106</v>
      </c>
      <c r="B471" s="3" t="s">
        <v>104</v>
      </c>
      <c r="C471" s="4" t="s">
        <v>105</v>
      </c>
      <c r="D471" s="4" t="s">
        <v>107</v>
      </c>
      <c r="E471" s="13" t="s">
        <v>1494</v>
      </c>
      <c r="F471" s="4">
        <f t="shared" ref="F471:F488" si="115">VLOOKUP($A471,data,5,FALSE)</f>
        <v>5</v>
      </c>
      <c r="G471" s="19">
        <f t="shared" ref="G471:G488" si="116">VLOOKUP($A471,data,6,FALSE)</f>
        <v>6268811</v>
      </c>
      <c r="H471" s="40">
        <f t="shared" ref="H471:H488" si="117">VLOOKUP($A471,data,7,FALSE)</f>
        <v>4171</v>
      </c>
      <c r="I471" s="19">
        <f t="shared" ref="I471:I488" si="118">VLOOKUP($A471,data,8,FALSE)</f>
        <v>1502.9515703668185</v>
      </c>
      <c r="J471" s="19">
        <f t="shared" ref="J471:J488" si="119">VLOOKUP($A471,data,9,FALSE)</f>
        <v>-1405373</v>
      </c>
      <c r="K471" s="4"/>
      <c r="L471" s="4"/>
      <c r="M471" s="4"/>
    </row>
    <row r="472" spans="1:13" ht="16" hidden="1" outlineLevel="2" x14ac:dyDescent="0.2">
      <c r="A472" s="5" t="s">
        <v>108</v>
      </c>
      <c r="B472" s="3" t="s">
        <v>104</v>
      </c>
      <c r="C472" s="4" t="s">
        <v>105</v>
      </c>
      <c r="D472" t="s">
        <v>109</v>
      </c>
      <c r="E472" s="13" t="s">
        <v>1494</v>
      </c>
      <c r="F472">
        <f t="shared" si="115"/>
        <v>0</v>
      </c>
      <c r="G472" s="7">
        <f t="shared" si="116"/>
        <v>0</v>
      </c>
      <c r="H472" s="39">
        <f t="shared" si="117"/>
        <v>0</v>
      </c>
      <c r="I472" s="7">
        <f t="shared" si="118"/>
        <v>0</v>
      </c>
      <c r="J472" s="7">
        <f t="shared" si="119"/>
        <v>0</v>
      </c>
    </row>
    <row r="473" spans="1:13" ht="16" hidden="1" outlineLevel="2" x14ac:dyDescent="0.2">
      <c r="A473" s="5" t="s">
        <v>110</v>
      </c>
      <c r="B473" s="3" t="s">
        <v>104</v>
      </c>
      <c r="C473" s="4" t="s">
        <v>105</v>
      </c>
      <c r="D473" t="s">
        <v>111</v>
      </c>
      <c r="E473" s="13" t="s">
        <v>1494</v>
      </c>
      <c r="F473">
        <f t="shared" si="115"/>
        <v>5</v>
      </c>
      <c r="G473" s="7">
        <f t="shared" si="116"/>
        <v>99171</v>
      </c>
      <c r="H473" s="39">
        <f t="shared" si="117"/>
        <v>849</v>
      </c>
      <c r="I473" s="7">
        <f t="shared" si="118"/>
        <v>116.80918727915194</v>
      </c>
      <c r="J473" s="7">
        <f t="shared" si="119"/>
        <v>-185835</v>
      </c>
    </row>
    <row r="474" spans="1:13" ht="16" hidden="1" outlineLevel="2" x14ac:dyDescent="0.2">
      <c r="A474" s="5" t="s">
        <v>729</v>
      </c>
      <c r="B474" s="3" t="s">
        <v>104</v>
      </c>
      <c r="C474" s="4" t="s">
        <v>728</v>
      </c>
      <c r="D474" t="s">
        <v>730</v>
      </c>
      <c r="E474" s="13" t="s">
        <v>1494</v>
      </c>
      <c r="F474">
        <f t="shared" si="115"/>
        <v>5</v>
      </c>
      <c r="G474" s="7">
        <f t="shared" si="116"/>
        <v>7480542</v>
      </c>
      <c r="H474" s="39">
        <f t="shared" si="117"/>
        <v>4399</v>
      </c>
      <c r="I474" s="7">
        <f t="shared" si="118"/>
        <v>1700.509661286656</v>
      </c>
      <c r="J474" s="7">
        <f t="shared" si="119"/>
        <v>-436255</v>
      </c>
    </row>
    <row r="475" spans="1:13" ht="16" hidden="1" outlineLevel="2" x14ac:dyDescent="0.2">
      <c r="A475" s="5" t="s">
        <v>731</v>
      </c>
      <c r="B475" s="3" t="s">
        <v>104</v>
      </c>
      <c r="C475" s="4" t="s">
        <v>728</v>
      </c>
      <c r="D475" t="s">
        <v>732</v>
      </c>
      <c r="E475" s="13" t="s">
        <v>1494</v>
      </c>
      <c r="F475">
        <f t="shared" si="115"/>
        <v>5</v>
      </c>
      <c r="G475" s="7">
        <f t="shared" si="116"/>
        <v>13899545</v>
      </c>
      <c r="H475" s="39">
        <f t="shared" si="117"/>
        <v>8190</v>
      </c>
      <c r="I475" s="7">
        <f t="shared" si="118"/>
        <v>1697.1361416361417</v>
      </c>
      <c r="J475" s="7">
        <f t="shared" si="119"/>
        <v>-1411468</v>
      </c>
    </row>
    <row r="476" spans="1:13" ht="16" hidden="1" outlineLevel="2" x14ac:dyDescent="0.2">
      <c r="A476" s="5" t="s">
        <v>733</v>
      </c>
      <c r="B476" s="3" t="s">
        <v>104</v>
      </c>
      <c r="C476" s="4" t="s">
        <v>728</v>
      </c>
      <c r="D476" t="s">
        <v>734</v>
      </c>
      <c r="E476" s="13" t="s">
        <v>1494</v>
      </c>
      <c r="F476">
        <f t="shared" si="115"/>
        <v>5</v>
      </c>
      <c r="G476" s="7">
        <f t="shared" si="116"/>
        <v>6936094</v>
      </c>
      <c r="H476" s="39">
        <f t="shared" si="117"/>
        <v>3232</v>
      </c>
      <c r="I476" s="7">
        <f t="shared" si="118"/>
        <v>2146.0686881188117</v>
      </c>
      <c r="J476" s="7">
        <f t="shared" si="119"/>
        <v>-470494</v>
      </c>
    </row>
    <row r="477" spans="1:13" ht="16" hidden="1" outlineLevel="2" x14ac:dyDescent="0.2">
      <c r="A477" s="5" t="s">
        <v>735</v>
      </c>
      <c r="B477" s="3" t="s">
        <v>104</v>
      </c>
      <c r="C477" s="4" t="s">
        <v>728</v>
      </c>
      <c r="D477" t="s">
        <v>736</v>
      </c>
      <c r="E477" s="13" t="s">
        <v>1494</v>
      </c>
      <c r="F477">
        <f t="shared" si="115"/>
        <v>5</v>
      </c>
      <c r="G477" s="7">
        <f t="shared" si="116"/>
        <v>3877567</v>
      </c>
      <c r="H477" s="39">
        <f t="shared" si="117"/>
        <v>2682</v>
      </c>
      <c r="I477" s="7">
        <f t="shared" si="118"/>
        <v>1445.7744220730799</v>
      </c>
      <c r="J477" s="7">
        <f t="shared" si="119"/>
        <v>-352063</v>
      </c>
    </row>
    <row r="478" spans="1:13" ht="16" hidden="1" outlineLevel="2" x14ac:dyDescent="0.2">
      <c r="A478" s="5" t="s">
        <v>737</v>
      </c>
      <c r="B478" s="3" t="s">
        <v>104</v>
      </c>
      <c r="C478" s="4" t="s">
        <v>728</v>
      </c>
      <c r="D478" t="s">
        <v>738</v>
      </c>
      <c r="E478" s="13" t="s">
        <v>1494</v>
      </c>
      <c r="F478">
        <f t="shared" si="115"/>
        <v>5</v>
      </c>
      <c r="G478" s="7">
        <f t="shared" si="116"/>
        <v>0</v>
      </c>
      <c r="H478" s="39">
        <f t="shared" si="117"/>
        <v>1110</v>
      </c>
      <c r="I478" s="7">
        <f t="shared" si="118"/>
        <v>0</v>
      </c>
      <c r="J478" s="7">
        <f t="shared" si="119"/>
        <v>-312181</v>
      </c>
    </row>
    <row r="479" spans="1:13" ht="16" hidden="1" outlineLevel="2" x14ac:dyDescent="0.2">
      <c r="A479" s="5" t="s">
        <v>741</v>
      </c>
      <c r="B479" s="3" t="s">
        <v>104</v>
      </c>
      <c r="C479" s="4" t="s">
        <v>728</v>
      </c>
      <c r="D479" t="s">
        <v>742</v>
      </c>
      <c r="E479" s="13" t="s">
        <v>1494</v>
      </c>
      <c r="F479">
        <f t="shared" si="115"/>
        <v>5</v>
      </c>
      <c r="G479" s="7">
        <f t="shared" si="116"/>
        <v>2381013</v>
      </c>
      <c r="H479" s="39">
        <f t="shared" si="117"/>
        <v>1750</v>
      </c>
      <c r="I479" s="7">
        <f t="shared" si="118"/>
        <v>1360.578857142857</v>
      </c>
      <c r="J479" s="7">
        <f t="shared" si="119"/>
        <v>-154619</v>
      </c>
    </row>
    <row r="480" spans="1:13" ht="16" hidden="1" outlineLevel="2" x14ac:dyDescent="0.2">
      <c r="A480" s="5" t="s">
        <v>743</v>
      </c>
      <c r="B480" s="3" t="s">
        <v>104</v>
      </c>
      <c r="C480" s="4" t="s">
        <v>728</v>
      </c>
      <c r="D480" t="s">
        <v>744</v>
      </c>
      <c r="E480" s="13" t="s">
        <v>1494</v>
      </c>
      <c r="F480">
        <f t="shared" si="115"/>
        <v>5</v>
      </c>
      <c r="G480" s="7">
        <f t="shared" si="116"/>
        <v>4847759</v>
      </c>
      <c r="H480" s="39">
        <f t="shared" si="117"/>
        <v>1416</v>
      </c>
      <c r="I480" s="7">
        <f t="shared" si="118"/>
        <v>3423.5586158192091</v>
      </c>
      <c r="J480" s="7">
        <f t="shared" si="119"/>
        <v>-392106</v>
      </c>
    </row>
    <row r="481" spans="1:13" ht="16" hidden="1" outlineLevel="2" x14ac:dyDescent="0.2">
      <c r="A481" s="5" t="s">
        <v>745</v>
      </c>
      <c r="B481" s="3" t="s">
        <v>104</v>
      </c>
      <c r="C481" s="4" t="s">
        <v>728</v>
      </c>
      <c r="D481" t="s">
        <v>746</v>
      </c>
      <c r="E481" s="13" t="s">
        <v>1494</v>
      </c>
      <c r="F481">
        <f t="shared" si="115"/>
        <v>0</v>
      </c>
      <c r="G481" s="7">
        <f t="shared" si="116"/>
        <v>0</v>
      </c>
      <c r="H481" s="39">
        <f t="shared" si="117"/>
        <v>0</v>
      </c>
      <c r="I481" s="7">
        <f t="shared" si="118"/>
        <v>0</v>
      </c>
      <c r="J481" s="7">
        <f t="shared" si="119"/>
        <v>0</v>
      </c>
    </row>
    <row r="482" spans="1:13" ht="16" hidden="1" outlineLevel="2" x14ac:dyDescent="0.2">
      <c r="A482" s="5" t="s">
        <v>747</v>
      </c>
      <c r="B482" s="3" t="s">
        <v>104</v>
      </c>
      <c r="C482" s="4" t="s">
        <v>728</v>
      </c>
      <c r="D482" t="s">
        <v>748</v>
      </c>
      <c r="E482" s="13" t="s">
        <v>1494</v>
      </c>
      <c r="F482">
        <f t="shared" si="115"/>
        <v>5</v>
      </c>
      <c r="G482" s="7">
        <f t="shared" si="116"/>
        <v>8768530</v>
      </c>
      <c r="H482" s="39">
        <f t="shared" si="117"/>
        <v>5526</v>
      </c>
      <c r="I482" s="7">
        <f t="shared" si="118"/>
        <v>1586.7770539268911</v>
      </c>
      <c r="J482" s="7">
        <f t="shared" si="119"/>
        <v>-627901</v>
      </c>
    </row>
    <row r="483" spans="1:13" ht="16" hidden="1" outlineLevel="2" x14ac:dyDescent="0.2">
      <c r="A483" s="5" t="s">
        <v>749</v>
      </c>
      <c r="B483" s="3" t="s">
        <v>104</v>
      </c>
      <c r="C483" s="4" t="s">
        <v>728</v>
      </c>
      <c r="D483" t="s">
        <v>750</v>
      </c>
      <c r="E483" s="13" t="s">
        <v>1494</v>
      </c>
      <c r="F483">
        <f t="shared" si="115"/>
        <v>6</v>
      </c>
      <c r="G483" s="7">
        <f t="shared" si="116"/>
        <v>6166997</v>
      </c>
      <c r="H483" s="39">
        <f t="shared" si="117"/>
        <v>4103</v>
      </c>
      <c r="I483" s="7">
        <f t="shared" si="118"/>
        <v>1503.045820131611</v>
      </c>
      <c r="J483" s="7">
        <f t="shared" si="119"/>
        <v>-170890</v>
      </c>
    </row>
    <row r="484" spans="1:13" ht="16" hidden="1" outlineLevel="2" x14ac:dyDescent="0.2">
      <c r="A484" s="5" t="s">
        <v>751</v>
      </c>
      <c r="B484" s="3" t="s">
        <v>104</v>
      </c>
      <c r="C484" s="4" t="s">
        <v>728</v>
      </c>
      <c r="D484" t="s">
        <v>752</v>
      </c>
      <c r="E484" s="13" t="s">
        <v>1494</v>
      </c>
      <c r="F484">
        <f t="shared" si="115"/>
        <v>5</v>
      </c>
      <c r="G484" s="7">
        <f t="shared" si="116"/>
        <v>0</v>
      </c>
      <c r="H484" s="39">
        <f t="shared" si="117"/>
        <v>1472</v>
      </c>
      <c r="I484" s="7">
        <f t="shared" si="118"/>
        <v>0</v>
      </c>
      <c r="J484" s="7">
        <f t="shared" si="119"/>
        <v>-156278</v>
      </c>
    </row>
    <row r="485" spans="1:13" ht="16" hidden="1" outlineLevel="2" x14ac:dyDescent="0.2">
      <c r="A485" s="5" t="s">
        <v>753</v>
      </c>
      <c r="B485" s="3" t="s">
        <v>104</v>
      </c>
      <c r="C485" s="4" t="s">
        <v>728</v>
      </c>
      <c r="D485" t="s">
        <v>728</v>
      </c>
      <c r="E485" s="13" t="s">
        <v>1494</v>
      </c>
      <c r="F485">
        <f t="shared" si="115"/>
        <v>5</v>
      </c>
      <c r="G485" s="7">
        <f t="shared" si="116"/>
        <v>631480</v>
      </c>
      <c r="H485" s="39">
        <f t="shared" si="117"/>
        <v>790</v>
      </c>
      <c r="I485" s="7">
        <f t="shared" si="118"/>
        <v>799.34177215189868</v>
      </c>
      <c r="J485" s="7">
        <f t="shared" si="119"/>
        <v>-173711</v>
      </c>
    </row>
    <row r="486" spans="1:13" ht="16" hidden="1" outlineLevel="2" x14ac:dyDescent="0.2">
      <c r="A486" s="5" t="s">
        <v>754</v>
      </c>
      <c r="B486" s="3" t="s">
        <v>104</v>
      </c>
      <c r="C486" s="4" t="s">
        <v>728</v>
      </c>
      <c r="D486" t="s">
        <v>755</v>
      </c>
      <c r="E486" s="13" t="s">
        <v>1494</v>
      </c>
      <c r="F486">
        <f t="shared" si="115"/>
        <v>5</v>
      </c>
      <c r="G486" s="7">
        <f t="shared" si="116"/>
        <v>8309984</v>
      </c>
      <c r="H486" s="39">
        <f t="shared" si="117"/>
        <v>6992</v>
      </c>
      <c r="I486" s="7">
        <f t="shared" si="118"/>
        <v>1188.4988558352402</v>
      </c>
      <c r="J486" s="7">
        <f t="shared" si="119"/>
        <v>-1065875</v>
      </c>
    </row>
    <row r="487" spans="1:13" ht="16" hidden="1" outlineLevel="2" x14ac:dyDescent="0.2">
      <c r="A487" s="5" t="s">
        <v>758</v>
      </c>
      <c r="B487" s="3" t="s">
        <v>104</v>
      </c>
      <c r="C487" s="4" t="s">
        <v>728</v>
      </c>
      <c r="D487" t="s">
        <v>759</v>
      </c>
      <c r="E487" s="13" t="s">
        <v>1494</v>
      </c>
      <c r="F487">
        <f t="shared" si="115"/>
        <v>6</v>
      </c>
      <c r="G487" s="7">
        <f t="shared" si="116"/>
        <v>0</v>
      </c>
      <c r="H487" s="39">
        <f t="shared" si="117"/>
        <v>1300</v>
      </c>
      <c r="I487" s="7">
        <f t="shared" si="118"/>
        <v>0</v>
      </c>
      <c r="J487" s="7">
        <f t="shared" si="119"/>
        <v>-116110</v>
      </c>
    </row>
    <row r="488" spans="1:13" ht="16" hidden="1" outlineLevel="2" x14ac:dyDescent="0.2">
      <c r="A488" s="5" t="s">
        <v>760</v>
      </c>
      <c r="B488" s="3" t="s">
        <v>104</v>
      </c>
      <c r="C488" s="4" t="s">
        <v>728</v>
      </c>
      <c r="D488" t="s">
        <v>761</v>
      </c>
      <c r="E488" s="13" t="s">
        <v>1494</v>
      </c>
      <c r="F488">
        <f t="shared" si="115"/>
        <v>2</v>
      </c>
      <c r="G488" s="7">
        <f t="shared" si="116"/>
        <v>46748937</v>
      </c>
      <c r="H488" s="39">
        <f t="shared" si="117"/>
        <v>21190</v>
      </c>
      <c r="I488" s="7">
        <f t="shared" si="118"/>
        <v>2206.1791882963662</v>
      </c>
      <c r="J488" s="7">
        <f t="shared" si="119"/>
        <v>-16153034</v>
      </c>
    </row>
    <row r="489" spans="1:13" ht="16" outlineLevel="1" collapsed="1" x14ac:dyDescent="0.2">
      <c r="A489" s="5"/>
      <c r="B489" s="3"/>
      <c r="E489" s="22" t="s">
        <v>1638</v>
      </c>
      <c r="G489" s="7">
        <f>SUBTOTAL(9,G471:G488)</f>
        <v>116416430</v>
      </c>
      <c r="H489" s="39">
        <f>SUBTOTAL(9,H471:H488)</f>
        <v>69172</v>
      </c>
      <c r="J489" s="7">
        <f>SUBTOTAL(9,J471:J488)</f>
        <v>-23584193</v>
      </c>
    </row>
    <row r="490" spans="1:13" ht="16" hidden="1" outlineLevel="2" x14ac:dyDescent="0.2">
      <c r="A490" s="14" t="s">
        <v>106</v>
      </c>
      <c r="B490" s="3" t="s">
        <v>104</v>
      </c>
      <c r="C490" s="4" t="s">
        <v>105</v>
      </c>
      <c r="D490" s="4" t="s">
        <v>107</v>
      </c>
      <c r="E490" s="13" t="s">
        <v>1495</v>
      </c>
      <c r="F490" s="4">
        <f t="shared" ref="F490:F536" si="120">VLOOKUP($A490,data,5,FALSE)</f>
        <v>5</v>
      </c>
      <c r="G490" s="19">
        <f t="shared" ref="G490:G536" si="121">VLOOKUP($A490,data,6,FALSE)</f>
        <v>6268811</v>
      </c>
      <c r="H490" s="40">
        <f t="shared" ref="H490:H536" si="122">VLOOKUP($A490,data,7,FALSE)</f>
        <v>4171</v>
      </c>
      <c r="I490" s="19">
        <f t="shared" ref="I490:I536" si="123">VLOOKUP($A490,data,8,FALSE)</f>
        <v>1502.9515703668185</v>
      </c>
      <c r="J490" s="19">
        <f t="shared" ref="J490:J536" si="124">VLOOKUP($A490,data,9,FALSE)</f>
        <v>-1405373</v>
      </c>
      <c r="K490" s="4"/>
      <c r="L490" s="4"/>
      <c r="M490" s="4"/>
    </row>
    <row r="491" spans="1:13" ht="16" hidden="1" outlineLevel="2" x14ac:dyDescent="0.2">
      <c r="A491" s="5" t="s">
        <v>116</v>
      </c>
      <c r="B491" s="3" t="s">
        <v>104</v>
      </c>
      <c r="C491" s="4" t="s">
        <v>105</v>
      </c>
      <c r="D491" t="s">
        <v>117</v>
      </c>
      <c r="E491" s="13" t="s">
        <v>1495</v>
      </c>
      <c r="F491">
        <f t="shared" si="120"/>
        <v>5</v>
      </c>
      <c r="G491" s="7">
        <f t="shared" si="121"/>
        <v>816900</v>
      </c>
      <c r="H491" s="39">
        <f t="shared" si="122"/>
        <v>931</v>
      </c>
      <c r="I491" s="7">
        <f t="shared" si="123"/>
        <v>877.44360902255642</v>
      </c>
      <c r="J491" s="7">
        <f t="shared" si="124"/>
        <v>-279381</v>
      </c>
    </row>
    <row r="492" spans="1:13" ht="16" hidden="1" outlineLevel="2" x14ac:dyDescent="0.2">
      <c r="A492" s="5" t="s">
        <v>171</v>
      </c>
      <c r="B492" s="3" t="s">
        <v>27</v>
      </c>
      <c r="C492" s="4" t="s">
        <v>164</v>
      </c>
      <c r="D492" t="s">
        <v>172</v>
      </c>
      <c r="E492" s="13" t="s">
        <v>1495</v>
      </c>
      <c r="F492">
        <f t="shared" si="120"/>
        <v>4</v>
      </c>
      <c r="G492" s="7">
        <f t="shared" si="121"/>
        <v>321995</v>
      </c>
      <c r="H492" s="39">
        <f t="shared" si="122"/>
        <v>768</v>
      </c>
      <c r="I492" s="7">
        <f t="shared" si="123"/>
        <v>419.26432291666669</v>
      </c>
      <c r="J492" s="7">
        <f t="shared" si="124"/>
        <v>-253894</v>
      </c>
    </row>
    <row r="493" spans="1:13" ht="16" hidden="1" outlineLevel="2" x14ac:dyDescent="0.2">
      <c r="A493" s="5" t="s">
        <v>175</v>
      </c>
      <c r="B493" s="3" t="s">
        <v>27</v>
      </c>
      <c r="C493" s="4" t="s">
        <v>164</v>
      </c>
      <c r="D493" t="s">
        <v>176</v>
      </c>
      <c r="E493" s="13" t="s">
        <v>1495</v>
      </c>
      <c r="F493">
        <f t="shared" si="120"/>
        <v>4</v>
      </c>
      <c r="G493" s="7">
        <f t="shared" si="121"/>
        <v>0</v>
      </c>
      <c r="H493" s="39">
        <f t="shared" si="122"/>
        <v>303</v>
      </c>
      <c r="I493" s="7">
        <f t="shared" si="123"/>
        <v>0</v>
      </c>
      <c r="J493" s="7">
        <f t="shared" si="124"/>
        <v>-141281</v>
      </c>
    </row>
    <row r="494" spans="1:13" ht="16" hidden="1" outlineLevel="2" x14ac:dyDescent="0.2">
      <c r="A494" s="5" t="s">
        <v>179</v>
      </c>
      <c r="B494" s="3" t="s">
        <v>27</v>
      </c>
      <c r="C494" s="4" t="s">
        <v>164</v>
      </c>
      <c r="D494" t="s">
        <v>180</v>
      </c>
      <c r="E494" s="13" t="s">
        <v>1495</v>
      </c>
      <c r="F494">
        <f t="shared" si="120"/>
        <v>4</v>
      </c>
      <c r="G494" s="7">
        <f t="shared" si="121"/>
        <v>2977320</v>
      </c>
      <c r="H494" s="39">
        <f t="shared" si="122"/>
        <v>1317</v>
      </c>
      <c r="I494" s="7">
        <f t="shared" si="123"/>
        <v>2260.6833712984053</v>
      </c>
      <c r="J494" s="7">
        <f t="shared" si="124"/>
        <v>-299197</v>
      </c>
    </row>
    <row r="495" spans="1:13" ht="16" hidden="1" outlineLevel="2" x14ac:dyDescent="0.2">
      <c r="A495" s="5" t="s">
        <v>213</v>
      </c>
      <c r="B495" s="3" t="s">
        <v>104</v>
      </c>
      <c r="C495" s="4" t="s">
        <v>212</v>
      </c>
      <c r="D495" t="s">
        <v>214</v>
      </c>
      <c r="E495" s="13" t="s">
        <v>1495</v>
      </c>
      <c r="F495">
        <f t="shared" si="120"/>
        <v>4</v>
      </c>
      <c r="G495" s="7">
        <f t="shared" si="121"/>
        <v>1241322</v>
      </c>
      <c r="H495" s="39">
        <f t="shared" si="122"/>
        <v>522</v>
      </c>
      <c r="I495" s="7">
        <f t="shared" si="123"/>
        <v>2378.0114942528735</v>
      </c>
      <c r="J495" s="7">
        <f t="shared" si="124"/>
        <v>-196091</v>
      </c>
    </row>
    <row r="496" spans="1:13" ht="16" hidden="1" outlineLevel="2" x14ac:dyDescent="0.2">
      <c r="A496" s="5" t="s">
        <v>215</v>
      </c>
      <c r="B496" s="3" t="s">
        <v>104</v>
      </c>
      <c r="C496" s="4" t="s">
        <v>212</v>
      </c>
      <c r="D496" t="s">
        <v>212</v>
      </c>
      <c r="E496" s="13" t="s">
        <v>1495</v>
      </c>
      <c r="F496">
        <f t="shared" si="120"/>
        <v>3</v>
      </c>
      <c r="G496" s="7">
        <f t="shared" si="121"/>
        <v>687806</v>
      </c>
      <c r="H496" s="39">
        <f t="shared" si="122"/>
        <v>2095</v>
      </c>
      <c r="I496" s="7">
        <f t="shared" si="123"/>
        <v>328.30835322195702</v>
      </c>
      <c r="J496" s="7">
        <f t="shared" si="124"/>
        <v>-845702</v>
      </c>
    </row>
    <row r="497" spans="1:10" ht="16" hidden="1" outlineLevel="2" x14ac:dyDescent="0.2">
      <c r="A497" s="5" t="s">
        <v>216</v>
      </c>
      <c r="B497" s="3" t="s">
        <v>104</v>
      </c>
      <c r="C497" s="4" t="s">
        <v>212</v>
      </c>
      <c r="D497" t="s">
        <v>217</v>
      </c>
      <c r="E497" s="13" t="s">
        <v>1495</v>
      </c>
      <c r="F497">
        <f t="shared" si="120"/>
        <v>4</v>
      </c>
      <c r="G497" s="7">
        <f t="shared" si="121"/>
        <v>2350191</v>
      </c>
      <c r="H497" s="39">
        <f t="shared" si="122"/>
        <v>533</v>
      </c>
      <c r="I497" s="7">
        <f t="shared" si="123"/>
        <v>4409.3639774859284</v>
      </c>
      <c r="J497" s="7">
        <f t="shared" si="124"/>
        <v>-139334</v>
      </c>
    </row>
    <row r="498" spans="1:10" ht="16" hidden="1" outlineLevel="2" x14ac:dyDescent="0.2">
      <c r="A498" s="5" t="s">
        <v>218</v>
      </c>
      <c r="B498" s="3" t="s">
        <v>104</v>
      </c>
      <c r="C498" s="4" t="s">
        <v>212</v>
      </c>
      <c r="D498" t="s">
        <v>219</v>
      </c>
      <c r="E498" s="13" t="s">
        <v>1495</v>
      </c>
      <c r="F498">
        <f t="shared" si="120"/>
        <v>5</v>
      </c>
      <c r="G498" s="7">
        <f t="shared" si="121"/>
        <v>0</v>
      </c>
      <c r="H498" s="39">
        <f t="shared" si="122"/>
        <v>1836</v>
      </c>
      <c r="I498" s="7">
        <f t="shared" si="123"/>
        <v>0</v>
      </c>
      <c r="J498" s="7">
        <f t="shared" si="124"/>
        <v>-449035</v>
      </c>
    </row>
    <row r="499" spans="1:10" ht="16" hidden="1" outlineLevel="2" x14ac:dyDescent="0.2">
      <c r="A499" s="5" t="s">
        <v>220</v>
      </c>
      <c r="B499" s="3" t="s">
        <v>104</v>
      </c>
      <c r="C499" s="4" t="s">
        <v>212</v>
      </c>
      <c r="D499" t="s">
        <v>221</v>
      </c>
      <c r="E499" s="13" t="s">
        <v>1495</v>
      </c>
      <c r="F499">
        <f t="shared" si="120"/>
        <v>4</v>
      </c>
      <c r="G499" s="7">
        <f t="shared" si="121"/>
        <v>702323</v>
      </c>
      <c r="H499" s="39">
        <f t="shared" si="122"/>
        <v>686</v>
      </c>
      <c r="I499" s="7">
        <f t="shared" si="123"/>
        <v>1023.7944606413994</v>
      </c>
      <c r="J499" s="7">
        <f t="shared" si="124"/>
        <v>-269521</v>
      </c>
    </row>
    <row r="500" spans="1:10" ht="16" hidden="1" outlineLevel="2" x14ac:dyDescent="0.2">
      <c r="A500" s="5" t="s">
        <v>223</v>
      </c>
      <c r="B500" s="3" t="s">
        <v>27</v>
      </c>
      <c r="C500" s="4" t="s">
        <v>222</v>
      </c>
      <c r="D500" t="s">
        <v>224</v>
      </c>
      <c r="E500" s="13" t="s">
        <v>1495</v>
      </c>
      <c r="F500">
        <f t="shared" si="120"/>
        <v>5</v>
      </c>
      <c r="G500" s="7">
        <f t="shared" si="121"/>
        <v>0</v>
      </c>
      <c r="H500" s="39">
        <f t="shared" si="122"/>
        <v>67</v>
      </c>
      <c r="I500" s="7">
        <f t="shared" si="123"/>
        <v>0</v>
      </c>
      <c r="J500" s="7">
        <f t="shared" si="124"/>
        <v>-45311</v>
      </c>
    </row>
    <row r="501" spans="1:10" ht="16" hidden="1" outlineLevel="2" x14ac:dyDescent="0.2">
      <c r="A501" s="5" t="s">
        <v>227</v>
      </c>
      <c r="B501" s="3" t="s">
        <v>27</v>
      </c>
      <c r="C501" s="4" t="s">
        <v>222</v>
      </c>
      <c r="D501" t="s">
        <v>228</v>
      </c>
      <c r="E501" s="13" t="s">
        <v>1495</v>
      </c>
      <c r="F501">
        <f t="shared" si="120"/>
        <v>4</v>
      </c>
      <c r="G501" s="7">
        <f t="shared" si="121"/>
        <v>18893</v>
      </c>
      <c r="H501" s="39">
        <f t="shared" si="122"/>
        <v>372</v>
      </c>
      <c r="I501" s="7">
        <f t="shared" si="123"/>
        <v>50.787634408602152</v>
      </c>
      <c r="J501" s="7">
        <f t="shared" si="124"/>
        <v>-166013</v>
      </c>
    </row>
    <row r="502" spans="1:10" ht="16" hidden="1" outlineLevel="2" x14ac:dyDescent="0.2">
      <c r="A502" s="5" t="s">
        <v>231</v>
      </c>
      <c r="B502" s="3" t="s">
        <v>27</v>
      </c>
      <c r="C502" s="4" t="s">
        <v>222</v>
      </c>
      <c r="D502" t="s">
        <v>232</v>
      </c>
      <c r="E502" s="13" t="s">
        <v>1495</v>
      </c>
      <c r="F502">
        <f t="shared" si="120"/>
        <v>4</v>
      </c>
      <c r="G502" s="7">
        <f t="shared" si="121"/>
        <v>0</v>
      </c>
      <c r="H502" s="39">
        <f t="shared" si="122"/>
        <v>261</v>
      </c>
      <c r="I502" s="7">
        <f t="shared" si="123"/>
        <v>0</v>
      </c>
      <c r="J502" s="7">
        <f t="shared" si="124"/>
        <v>-111208</v>
      </c>
    </row>
    <row r="503" spans="1:10" ht="16" hidden="1" outlineLevel="2" x14ac:dyDescent="0.2">
      <c r="A503" s="5" t="s">
        <v>235</v>
      </c>
      <c r="B503" s="3" t="s">
        <v>27</v>
      </c>
      <c r="C503" s="4" t="s">
        <v>222</v>
      </c>
      <c r="D503" t="s">
        <v>236</v>
      </c>
      <c r="E503" s="13" t="s">
        <v>1495</v>
      </c>
      <c r="F503">
        <f t="shared" si="120"/>
        <v>4</v>
      </c>
      <c r="G503" s="7">
        <f t="shared" si="121"/>
        <v>0</v>
      </c>
      <c r="H503" s="39">
        <f t="shared" si="122"/>
        <v>342</v>
      </c>
      <c r="I503" s="7">
        <f t="shared" si="123"/>
        <v>0</v>
      </c>
      <c r="J503" s="7">
        <f t="shared" si="124"/>
        <v>-168083</v>
      </c>
    </row>
    <row r="504" spans="1:10" ht="16" hidden="1" outlineLevel="2" x14ac:dyDescent="0.2">
      <c r="A504" s="5" t="s">
        <v>237</v>
      </c>
      <c r="B504" s="3" t="s">
        <v>27</v>
      </c>
      <c r="C504" s="4" t="s">
        <v>222</v>
      </c>
      <c r="D504" t="s">
        <v>238</v>
      </c>
      <c r="E504" s="13" t="s">
        <v>1495</v>
      </c>
      <c r="F504">
        <f t="shared" si="120"/>
        <v>5</v>
      </c>
      <c r="G504" s="7">
        <f t="shared" si="121"/>
        <v>0</v>
      </c>
      <c r="H504" s="39">
        <f t="shared" si="122"/>
        <v>250</v>
      </c>
      <c r="I504" s="7">
        <f t="shared" si="123"/>
        <v>0</v>
      </c>
      <c r="J504" s="7">
        <f t="shared" si="124"/>
        <v>-147240</v>
      </c>
    </row>
    <row r="505" spans="1:10" ht="16" hidden="1" outlineLevel="2" x14ac:dyDescent="0.2">
      <c r="A505" s="5" t="s">
        <v>239</v>
      </c>
      <c r="B505" s="3" t="s">
        <v>27</v>
      </c>
      <c r="C505" s="4" t="s">
        <v>222</v>
      </c>
      <c r="D505" t="s">
        <v>240</v>
      </c>
      <c r="E505" s="13" t="s">
        <v>1495</v>
      </c>
      <c r="F505">
        <f t="shared" si="120"/>
        <v>4</v>
      </c>
      <c r="G505" s="7">
        <f t="shared" si="121"/>
        <v>2861513</v>
      </c>
      <c r="H505" s="39">
        <f t="shared" si="122"/>
        <v>1064</v>
      </c>
      <c r="I505" s="7">
        <f t="shared" si="123"/>
        <v>2689.3919172932333</v>
      </c>
      <c r="J505" s="7">
        <f t="shared" si="124"/>
        <v>-441768</v>
      </c>
    </row>
    <row r="506" spans="1:10" ht="16" hidden="1" outlineLevel="2" x14ac:dyDescent="0.2">
      <c r="A506" s="5" t="s">
        <v>241</v>
      </c>
      <c r="B506" s="3" t="s">
        <v>27</v>
      </c>
      <c r="C506" s="4" t="s">
        <v>222</v>
      </c>
      <c r="D506" t="s">
        <v>242</v>
      </c>
      <c r="E506" s="13" t="s">
        <v>1495</v>
      </c>
      <c r="F506">
        <f t="shared" si="120"/>
        <v>4</v>
      </c>
      <c r="G506" s="7">
        <f t="shared" si="121"/>
        <v>0</v>
      </c>
      <c r="H506" s="39">
        <f t="shared" si="122"/>
        <v>281</v>
      </c>
      <c r="I506" s="7">
        <f t="shared" si="123"/>
        <v>0</v>
      </c>
      <c r="J506" s="7">
        <f t="shared" si="124"/>
        <v>-133508</v>
      </c>
    </row>
    <row r="507" spans="1:10" ht="16" hidden="1" outlineLevel="2" x14ac:dyDescent="0.2">
      <c r="A507" s="5" t="s">
        <v>243</v>
      </c>
      <c r="B507" s="3" t="s">
        <v>27</v>
      </c>
      <c r="C507" s="4" t="s">
        <v>222</v>
      </c>
      <c r="D507" t="s">
        <v>244</v>
      </c>
      <c r="E507" s="13" t="s">
        <v>1495</v>
      </c>
      <c r="F507">
        <f t="shared" si="120"/>
        <v>4</v>
      </c>
      <c r="G507" s="7">
        <f t="shared" si="121"/>
        <v>0</v>
      </c>
      <c r="H507" s="39">
        <f t="shared" si="122"/>
        <v>332</v>
      </c>
      <c r="I507" s="7">
        <f t="shared" si="123"/>
        <v>0</v>
      </c>
      <c r="J507" s="7">
        <f t="shared" si="124"/>
        <v>-159398</v>
      </c>
    </row>
    <row r="508" spans="1:10" ht="16" hidden="1" outlineLevel="2" x14ac:dyDescent="0.2">
      <c r="A508" s="5" t="s">
        <v>421</v>
      </c>
      <c r="B508" s="3" t="s">
        <v>367</v>
      </c>
      <c r="C508" s="4" t="s">
        <v>420</v>
      </c>
      <c r="D508" t="s">
        <v>422</v>
      </c>
      <c r="E508" s="13" t="s">
        <v>1495</v>
      </c>
      <c r="F508">
        <f t="shared" si="120"/>
        <v>4</v>
      </c>
      <c r="G508" s="7">
        <f t="shared" si="121"/>
        <v>0</v>
      </c>
      <c r="H508" s="39">
        <f t="shared" si="122"/>
        <v>656</v>
      </c>
      <c r="I508" s="7">
        <f t="shared" si="123"/>
        <v>0</v>
      </c>
      <c r="J508" s="7">
        <f t="shared" si="124"/>
        <v>-178773</v>
      </c>
    </row>
    <row r="509" spans="1:10" ht="16" hidden="1" outlineLevel="2" x14ac:dyDescent="0.2">
      <c r="A509" s="5" t="s">
        <v>423</v>
      </c>
      <c r="B509" s="3" t="s">
        <v>367</v>
      </c>
      <c r="C509" s="4" t="s">
        <v>420</v>
      </c>
      <c r="D509" t="s">
        <v>424</v>
      </c>
      <c r="E509" s="13" t="s">
        <v>1495</v>
      </c>
      <c r="F509">
        <f t="shared" si="120"/>
        <v>5</v>
      </c>
      <c r="G509" s="7">
        <f t="shared" si="121"/>
        <v>293259</v>
      </c>
      <c r="H509" s="39">
        <f t="shared" si="122"/>
        <v>934</v>
      </c>
      <c r="I509" s="7">
        <f t="shared" si="123"/>
        <v>313.98179871520341</v>
      </c>
      <c r="J509" s="7">
        <f t="shared" si="124"/>
        <v>-276939</v>
      </c>
    </row>
    <row r="510" spans="1:10" ht="16" hidden="1" outlineLevel="2" x14ac:dyDescent="0.2">
      <c r="A510" s="5" t="s">
        <v>425</v>
      </c>
      <c r="B510" s="3" t="s">
        <v>367</v>
      </c>
      <c r="C510" s="4" t="s">
        <v>420</v>
      </c>
      <c r="D510" t="s">
        <v>420</v>
      </c>
      <c r="E510" s="13" t="s">
        <v>1495</v>
      </c>
      <c r="F510">
        <f t="shared" si="120"/>
        <v>4</v>
      </c>
      <c r="G510" s="7">
        <f t="shared" si="121"/>
        <v>4312867</v>
      </c>
      <c r="H510" s="39">
        <f t="shared" si="122"/>
        <v>1127</v>
      </c>
      <c r="I510" s="7">
        <f t="shared" si="123"/>
        <v>3826.8562555456965</v>
      </c>
      <c r="J510" s="7">
        <f t="shared" si="124"/>
        <v>-517160</v>
      </c>
    </row>
    <row r="511" spans="1:10" ht="16" hidden="1" outlineLevel="2" x14ac:dyDescent="0.2">
      <c r="A511" s="5" t="s">
        <v>426</v>
      </c>
      <c r="B511" s="3" t="s">
        <v>367</v>
      </c>
      <c r="C511" s="4" t="s">
        <v>420</v>
      </c>
      <c r="D511" t="s">
        <v>427</v>
      </c>
      <c r="E511" s="13" t="s">
        <v>1495</v>
      </c>
      <c r="F511">
        <f t="shared" si="120"/>
        <v>4</v>
      </c>
      <c r="G511" s="7">
        <f t="shared" si="121"/>
        <v>3078749</v>
      </c>
      <c r="H511" s="39">
        <f t="shared" si="122"/>
        <v>1086</v>
      </c>
      <c r="I511" s="7">
        <f t="shared" si="123"/>
        <v>2834.9438305709023</v>
      </c>
      <c r="J511" s="7">
        <f t="shared" si="124"/>
        <v>-432691</v>
      </c>
    </row>
    <row r="512" spans="1:10" ht="16" hidden="1" outlineLevel="2" x14ac:dyDescent="0.2">
      <c r="A512" s="5" t="s">
        <v>432</v>
      </c>
      <c r="B512" s="3" t="s">
        <v>367</v>
      </c>
      <c r="C512" s="4" t="s">
        <v>420</v>
      </c>
      <c r="D512" t="s">
        <v>433</v>
      </c>
      <c r="E512" s="13" t="s">
        <v>1495</v>
      </c>
      <c r="F512">
        <f t="shared" si="120"/>
        <v>4</v>
      </c>
      <c r="G512" s="7">
        <f t="shared" si="121"/>
        <v>0</v>
      </c>
      <c r="H512" s="39">
        <f t="shared" si="122"/>
        <v>179</v>
      </c>
      <c r="I512" s="7">
        <f t="shared" si="123"/>
        <v>0</v>
      </c>
      <c r="J512" s="7">
        <f t="shared" si="124"/>
        <v>-81373</v>
      </c>
    </row>
    <row r="513" spans="1:10" ht="16" hidden="1" outlineLevel="2" x14ac:dyDescent="0.2">
      <c r="A513" s="5" t="s">
        <v>436</v>
      </c>
      <c r="B513" s="3" t="s">
        <v>367</v>
      </c>
      <c r="C513" s="4" t="s">
        <v>420</v>
      </c>
      <c r="D513" t="s">
        <v>437</v>
      </c>
      <c r="E513" s="13" t="s">
        <v>1495</v>
      </c>
      <c r="F513">
        <f t="shared" si="120"/>
        <v>4</v>
      </c>
      <c r="G513" s="7">
        <f t="shared" si="121"/>
        <v>2169421</v>
      </c>
      <c r="H513" s="39">
        <f t="shared" si="122"/>
        <v>1031</v>
      </c>
      <c r="I513" s="7">
        <f t="shared" si="123"/>
        <v>2104.1910766246365</v>
      </c>
      <c r="J513" s="7">
        <f t="shared" si="124"/>
        <v>-353850</v>
      </c>
    </row>
    <row r="514" spans="1:10" ht="16" hidden="1" outlineLevel="2" x14ac:dyDescent="0.2">
      <c r="A514" s="5" t="s">
        <v>847</v>
      </c>
      <c r="B514" s="3" t="s">
        <v>367</v>
      </c>
      <c r="C514" s="4" t="s">
        <v>846</v>
      </c>
      <c r="D514" t="s">
        <v>848</v>
      </c>
      <c r="E514" s="13" t="s">
        <v>1495</v>
      </c>
      <c r="F514">
        <f t="shared" si="120"/>
        <v>4</v>
      </c>
      <c r="G514" s="7">
        <f t="shared" si="121"/>
        <v>0</v>
      </c>
      <c r="H514" s="39">
        <f t="shared" si="122"/>
        <v>327</v>
      </c>
      <c r="I514" s="7">
        <f t="shared" si="123"/>
        <v>0</v>
      </c>
      <c r="J514" s="7">
        <f t="shared" si="124"/>
        <v>-140966</v>
      </c>
    </row>
    <row r="515" spans="1:10" ht="16" hidden="1" outlineLevel="2" x14ac:dyDescent="0.2">
      <c r="A515" s="5" t="s">
        <v>849</v>
      </c>
      <c r="B515" s="3" t="s">
        <v>367</v>
      </c>
      <c r="C515" s="4" t="s">
        <v>846</v>
      </c>
      <c r="D515" t="s">
        <v>850</v>
      </c>
      <c r="E515" s="13" t="s">
        <v>1495</v>
      </c>
      <c r="F515">
        <f t="shared" si="120"/>
        <v>4</v>
      </c>
      <c r="G515" s="7">
        <f t="shared" si="121"/>
        <v>0</v>
      </c>
      <c r="H515" s="39">
        <f t="shared" si="122"/>
        <v>332</v>
      </c>
      <c r="I515" s="7">
        <f t="shared" si="123"/>
        <v>0</v>
      </c>
      <c r="J515" s="7">
        <f t="shared" si="124"/>
        <v>-144194</v>
      </c>
    </row>
    <row r="516" spans="1:10" ht="16" hidden="1" outlineLevel="2" x14ac:dyDescent="0.2">
      <c r="A516" s="5" t="s">
        <v>851</v>
      </c>
      <c r="B516" s="3" t="s">
        <v>367</v>
      </c>
      <c r="C516" s="4" t="s">
        <v>846</v>
      </c>
      <c r="D516" t="s">
        <v>852</v>
      </c>
      <c r="E516" s="13" t="s">
        <v>1495</v>
      </c>
      <c r="F516">
        <f t="shared" si="120"/>
        <v>4</v>
      </c>
      <c r="G516" s="7">
        <f t="shared" si="121"/>
        <v>0</v>
      </c>
      <c r="H516" s="39">
        <f t="shared" si="122"/>
        <v>300</v>
      </c>
      <c r="I516" s="7">
        <f t="shared" si="123"/>
        <v>0</v>
      </c>
      <c r="J516" s="7">
        <f t="shared" si="124"/>
        <v>-190868</v>
      </c>
    </row>
    <row r="517" spans="1:10" ht="16" hidden="1" outlineLevel="2" x14ac:dyDescent="0.2">
      <c r="A517" s="5" t="s">
        <v>853</v>
      </c>
      <c r="B517" s="3" t="s">
        <v>367</v>
      </c>
      <c r="C517" s="4" t="s">
        <v>846</v>
      </c>
      <c r="D517" t="s">
        <v>854</v>
      </c>
      <c r="E517" s="13" t="s">
        <v>1495</v>
      </c>
      <c r="F517">
        <f t="shared" si="120"/>
        <v>4</v>
      </c>
      <c r="G517" s="7">
        <f t="shared" si="121"/>
        <v>380162</v>
      </c>
      <c r="H517" s="39">
        <f t="shared" si="122"/>
        <v>305</v>
      </c>
      <c r="I517" s="7">
        <f t="shared" si="123"/>
        <v>1246.4327868852458</v>
      </c>
      <c r="J517" s="7">
        <f t="shared" si="124"/>
        <v>-89500</v>
      </c>
    </row>
    <row r="518" spans="1:10" ht="16" hidden="1" outlineLevel="2" x14ac:dyDescent="0.2">
      <c r="A518" s="5" t="s">
        <v>855</v>
      </c>
      <c r="B518" s="3" t="s">
        <v>367</v>
      </c>
      <c r="C518" s="4" t="s">
        <v>846</v>
      </c>
      <c r="D518" t="s">
        <v>856</v>
      </c>
      <c r="E518" s="13" t="s">
        <v>1495</v>
      </c>
      <c r="F518">
        <f t="shared" si="120"/>
        <v>4</v>
      </c>
      <c r="G518" s="7">
        <f t="shared" si="121"/>
        <v>0</v>
      </c>
      <c r="H518" s="39">
        <f t="shared" si="122"/>
        <v>338</v>
      </c>
      <c r="I518" s="7">
        <f t="shared" si="123"/>
        <v>0</v>
      </c>
      <c r="J518" s="7">
        <f t="shared" si="124"/>
        <v>-82838</v>
      </c>
    </row>
    <row r="519" spans="1:10" ht="16" hidden="1" outlineLevel="2" x14ac:dyDescent="0.2">
      <c r="A519" s="5" t="s">
        <v>857</v>
      </c>
      <c r="B519" s="3" t="s">
        <v>367</v>
      </c>
      <c r="C519" s="4" t="s">
        <v>846</v>
      </c>
      <c r="D519" t="s">
        <v>858</v>
      </c>
      <c r="E519" s="13" t="s">
        <v>1495</v>
      </c>
      <c r="F519">
        <f t="shared" si="120"/>
        <v>4</v>
      </c>
      <c r="G519" s="7">
        <f t="shared" si="121"/>
        <v>0</v>
      </c>
      <c r="H519" s="39">
        <f t="shared" si="122"/>
        <v>300</v>
      </c>
      <c r="I519" s="7">
        <f t="shared" si="123"/>
        <v>0</v>
      </c>
      <c r="J519" s="7">
        <f t="shared" si="124"/>
        <v>-78190</v>
      </c>
    </row>
    <row r="520" spans="1:10" ht="16" hidden="1" outlineLevel="2" x14ac:dyDescent="0.2">
      <c r="A520" s="5" t="s">
        <v>859</v>
      </c>
      <c r="B520" s="3" t="s">
        <v>367</v>
      </c>
      <c r="C520" s="4" t="s">
        <v>846</v>
      </c>
      <c r="D520" t="s">
        <v>860</v>
      </c>
      <c r="E520" s="13" t="s">
        <v>1495</v>
      </c>
      <c r="F520">
        <f t="shared" si="120"/>
        <v>5</v>
      </c>
      <c r="G520" s="7">
        <f t="shared" si="121"/>
        <v>397558</v>
      </c>
      <c r="H520" s="39">
        <f t="shared" si="122"/>
        <v>1705</v>
      </c>
      <c r="I520" s="7">
        <f t="shared" si="123"/>
        <v>233.17184750733136</v>
      </c>
      <c r="J520" s="7">
        <f t="shared" si="124"/>
        <v>-431953</v>
      </c>
    </row>
    <row r="521" spans="1:10" ht="16" hidden="1" outlineLevel="2" x14ac:dyDescent="0.2">
      <c r="A521" s="5" t="s">
        <v>861</v>
      </c>
      <c r="B521" s="3" t="s">
        <v>367</v>
      </c>
      <c r="C521" s="4" t="s">
        <v>846</v>
      </c>
      <c r="D521" t="s">
        <v>862</v>
      </c>
      <c r="E521" s="13" t="s">
        <v>1495</v>
      </c>
      <c r="F521">
        <f t="shared" si="120"/>
        <v>4</v>
      </c>
      <c r="G521" s="7">
        <f t="shared" si="121"/>
        <v>0</v>
      </c>
      <c r="H521" s="39">
        <f t="shared" si="122"/>
        <v>761</v>
      </c>
      <c r="I521" s="7">
        <f t="shared" si="123"/>
        <v>0</v>
      </c>
      <c r="J521" s="7">
        <f t="shared" si="124"/>
        <v>-215711</v>
      </c>
    </row>
    <row r="522" spans="1:10" ht="16" hidden="1" outlineLevel="2" x14ac:dyDescent="0.2">
      <c r="A522" s="5" t="s">
        <v>863</v>
      </c>
      <c r="B522" s="3" t="s">
        <v>367</v>
      </c>
      <c r="C522" s="4" t="s">
        <v>846</v>
      </c>
      <c r="D522" t="s">
        <v>864</v>
      </c>
      <c r="E522" s="13" t="s">
        <v>1495</v>
      </c>
      <c r="F522">
        <f t="shared" si="120"/>
        <v>5</v>
      </c>
      <c r="G522" s="7">
        <f t="shared" si="121"/>
        <v>0</v>
      </c>
      <c r="H522" s="39">
        <f t="shared" si="122"/>
        <v>787</v>
      </c>
      <c r="I522" s="7">
        <f t="shared" si="123"/>
        <v>0</v>
      </c>
      <c r="J522" s="7">
        <f t="shared" si="124"/>
        <v>-199919</v>
      </c>
    </row>
    <row r="523" spans="1:10" ht="16" hidden="1" outlineLevel="2" x14ac:dyDescent="0.2">
      <c r="A523" s="5" t="s">
        <v>865</v>
      </c>
      <c r="B523" s="3" t="s">
        <v>367</v>
      </c>
      <c r="C523" s="4" t="s">
        <v>846</v>
      </c>
      <c r="D523" t="s">
        <v>866</v>
      </c>
      <c r="E523" s="13" t="s">
        <v>1495</v>
      </c>
      <c r="F523">
        <f t="shared" si="120"/>
        <v>4</v>
      </c>
      <c r="G523" s="7">
        <f t="shared" si="121"/>
        <v>0</v>
      </c>
      <c r="H523" s="39">
        <f t="shared" si="122"/>
        <v>460</v>
      </c>
      <c r="I523" s="7">
        <f t="shared" si="123"/>
        <v>0</v>
      </c>
      <c r="J523" s="7">
        <f t="shared" si="124"/>
        <v>-143902</v>
      </c>
    </row>
    <row r="524" spans="1:10" ht="16" hidden="1" outlineLevel="2" x14ac:dyDescent="0.2">
      <c r="A524" s="5" t="s">
        <v>867</v>
      </c>
      <c r="B524" s="3" t="s">
        <v>367</v>
      </c>
      <c r="C524" s="4" t="s">
        <v>846</v>
      </c>
      <c r="D524" t="s">
        <v>868</v>
      </c>
      <c r="E524" s="13" t="s">
        <v>1495</v>
      </c>
      <c r="F524">
        <f t="shared" si="120"/>
        <v>4</v>
      </c>
      <c r="G524" s="7">
        <f t="shared" si="121"/>
        <v>0</v>
      </c>
      <c r="H524" s="39">
        <f t="shared" si="122"/>
        <v>447</v>
      </c>
      <c r="I524" s="7">
        <f t="shared" si="123"/>
        <v>0</v>
      </c>
      <c r="J524" s="7">
        <f t="shared" si="124"/>
        <v>-189702</v>
      </c>
    </row>
    <row r="525" spans="1:10" ht="16" hidden="1" outlineLevel="2" x14ac:dyDescent="0.2">
      <c r="A525" s="5" t="s">
        <v>869</v>
      </c>
      <c r="B525" s="3" t="s">
        <v>367</v>
      </c>
      <c r="C525" s="4" t="s">
        <v>846</v>
      </c>
      <c r="D525" t="s">
        <v>870</v>
      </c>
      <c r="E525" s="13" t="s">
        <v>1495</v>
      </c>
      <c r="F525">
        <f t="shared" si="120"/>
        <v>4</v>
      </c>
      <c r="G525" s="7">
        <f t="shared" si="121"/>
        <v>0</v>
      </c>
      <c r="H525" s="39">
        <f t="shared" si="122"/>
        <v>328</v>
      </c>
      <c r="I525" s="7">
        <f t="shared" si="123"/>
        <v>0</v>
      </c>
      <c r="J525" s="7">
        <f t="shared" si="124"/>
        <v>-164359</v>
      </c>
    </row>
    <row r="526" spans="1:10" ht="16" hidden="1" outlineLevel="2" x14ac:dyDescent="0.2">
      <c r="A526" s="5" t="s">
        <v>995</v>
      </c>
      <c r="B526" s="3" t="s">
        <v>367</v>
      </c>
      <c r="C526" s="4" t="s">
        <v>994</v>
      </c>
      <c r="D526" t="s">
        <v>996</v>
      </c>
      <c r="E526" s="13" t="s">
        <v>1495</v>
      </c>
      <c r="F526">
        <f t="shared" si="120"/>
        <v>5</v>
      </c>
      <c r="G526" s="7">
        <f t="shared" si="121"/>
        <v>0</v>
      </c>
      <c r="H526" s="39">
        <f t="shared" si="122"/>
        <v>303</v>
      </c>
      <c r="I526" s="7">
        <f t="shared" si="123"/>
        <v>0</v>
      </c>
      <c r="J526" s="7">
        <f t="shared" si="124"/>
        <v>-112556</v>
      </c>
    </row>
    <row r="527" spans="1:10" ht="16" hidden="1" outlineLevel="2" x14ac:dyDescent="0.2">
      <c r="A527" s="5" t="s">
        <v>997</v>
      </c>
      <c r="B527" s="3" t="s">
        <v>367</v>
      </c>
      <c r="C527" s="4" t="s">
        <v>994</v>
      </c>
      <c r="D527" t="s">
        <v>440</v>
      </c>
      <c r="E527" s="13" t="s">
        <v>1495</v>
      </c>
      <c r="F527">
        <f t="shared" si="120"/>
        <v>0</v>
      </c>
      <c r="G527" s="7">
        <f t="shared" si="121"/>
        <v>0</v>
      </c>
      <c r="H527" s="39">
        <f t="shared" si="122"/>
        <v>0</v>
      </c>
      <c r="I527" s="7">
        <f t="shared" si="123"/>
        <v>0</v>
      </c>
      <c r="J527" s="7">
        <f t="shared" si="124"/>
        <v>0</v>
      </c>
    </row>
    <row r="528" spans="1:10" ht="16" hidden="1" outlineLevel="2" x14ac:dyDescent="0.2">
      <c r="A528" s="5" t="s">
        <v>998</v>
      </c>
      <c r="B528" s="3" t="s">
        <v>367</v>
      </c>
      <c r="C528" s="4" t="s">
        <v>994</v>
      </c>
      <c r="D528" t="s">
        <v>999</v>
      </c>
      <c r="E528" s="13" t="s">
        <v>1495</v>
      </c>
      <c r="F528">
        <f t="shared" si="120"/>
        <v>4</v>
      </c>
      <c r="G528" s="7">
        <f t="shared" si="121"/>
        <v>0</v>
      </c>
      <c r="H528" s="39">
        <f t="shared" si="122"/>
        <v>631</v>
      </c>
      <c r="I528" s="7">
        <f t="shared" si="123"/>
        <v>0</v>
      </c>
      <c r="J528" s="7">
        <f t="shared" si="124"/>
        <v>-136342</v>
      </c>
    </row>
    <row r="529" spans="1:10" ht="16" hidden="1" outlineLevel="2" x14ac:dyDescent="0.2">
      <c r="A529" s="5" t="s">
        <v>1000</v>
      </c>
      <c r="B529" s="3" t="s">
        <v>367</v>
      </c>
      <c r="C529" s="4" t="s">
        <v>994</v>
      </c>
      <c r="D529" t="s">
        <v>1001</v>
      </c>
      <c r="E529" s="13" t="s">
        <v>1495</v>
      </c>
      <c r="F529">
        <f t="shared" si="120"/>
        <v>5</v>
      </c>
      <c r="G529" s="7">
        <f t="shared" si="121"/>
        <v>0</v>
      </c>
      <c r="H529" s="39">
        <f t="shared" si="122"/>
        <v>1594</v>
      </c>
      <c r="I529" s="7">
        <f t="shared" si="123"/>
        <v>0</v>
      </c>
      <c r="J529" s="7">
        <f t="shared" si="124"/>
        <v>-428786</v>
      </c>
    </row>
    <row r="530" spans="1:10" ht="16" hidden="1" outlineLevel="2" x14ac:dyDescent="0.2">
      <c r="A530" s="5" t="s">
        <v>1002</v>
      </c>
      <c r="B530" s="3" t="s">
        <v>367</v>
      </c>
      <c r="C530" s="4" t="s">
        <v>994</v>
      </c>
      <c r="D530" t="s">
        <v>994</v>
      </c>
      <c r="E530" s="13" t="s">
        <v>1495</v>
      </c>
      <c r="F530">
        <f t="shared" si="120"/>
        <v>5</v>
      </c>
      <c r="G530" s="7">
        <f t="shared" si="121"/>
        <v>409332</v>
      </c>
      <c r="H530" s="39">
        <f t="shared" si="122"/>
        <v>864</v>
      </c>
      <c r="I530" s="7">
        <f t="shared" si="123"/>
        <v>473.76388888888891</v>
      </c>
      <c r="J530" s="7">
        <f t="shared" si="124"/>
        <v>-243575</v>
      </c>
    </row>
    <row r="531" spans="1:10" ht="16" hidden="1" outlineLevel="2" x14ac:dyDescent="0.2">
      <c r="A531" s="5" t="s">
        <v>1003</v>
      </c>
      <c r="B531" s="3" t="s">
        <v>367</v>
      </c>
      <c r="C531" s="4" t="s">
        <v>994</v>
      </c>
      <c r="D531" t="s">
        <v>1004</v>
      </c>
      <c r="E531" s="13" t="s">
        <v>1495</v>
      </c>
      <c r="F531">
        <f t="shared" si="120"/>
        <v>4</v>
      </c>
      <c r="G531" s="7">
        <f t="shared" si="121"/>
        <v>0</v>
      </c>
      <c r="H531" s="39">
        <f t="shared" si="122"/>
        <v>223</v>
      </c>
      <c r="I531" s="7">
        <f t="shared" si="123"/>
        <v>0</v>
      </c>
      <c r="J531" s="7">
        <f t="shared" si="124"/>
        <v>-182597</v>
      </c>
    </row>
    <row r="532" spans="1:10" ht="16" hidden="1" outlineLevel="2" x14ac:dyDescent="0.2">
      <c r="A532" s="5" t="s">
        <v>1206</v>
      </c>
      <c r="B532" s="3" t="s">
        <v>27</v>
      </c>
      <c r="C532" s="4" t="s">
        <v>1205</v>
      </c>
      <c r="D532" t="s">
        <v>1207</v>
      </c>
      <c r="E532" s="13" t="s">
        <v>1495</v>
      </c>
      <c r="F532">
        <f t="shared" si="120"/>
        <v>0</v>
      </c>
      <c r="G532" s="7">
        <f t="shared" si="121"/>
        <v>0</v>
      </c>
      <c r="H532" s="39">
        <f t="shared" si="122"/>
        <v>0</v>
      </c>
      <c r="I532" s="7">
        <f t="shared" si="123"/>
        <v>0</v>
      </c>
      <c r="J532" s="7">
        <f t="shared" si="124"/>
        <v>0</v>
      </c>
    </row>
    <row r="533" spans="1:10" ht="16" hidden="1" outlineLevel="2" x14ac:dyDescent="0.2">
      <c r="A533" s="5" t="s">
        <v>1208</v>
      </c>
      <c r="B533" s="3" t="s">
        <v>27</v>
      </c>
      <c r="C533" s="4" t="s">
        <v>1205</v>
      </c>
      <c r="D533" t="s">
        <v>1209</v>
      </c>
      <c r="E533" s="13" t="s">
        <v>1495</v>
      </c>
      <c r="F533">
        <f t="shared" si="120"/>
        <v>5</v>
      </c>
      <c r="G533" s="7">
        <f t="shared" si="121"/>
        <v>0</v>
      </c>
      <c r="H533" s="39">
        <f t="shared" si="122"/>
        <v>811</v>
      </c>
      <c r="I533" s="7">
        <f t="shared" si="123"/>
        <v>0</v>
      </c>
      <c r="J533" s="7">
        <f t="shared" si="124"/>
        <v>-219251</v>
      </c>
    </row>
    <row r="534" spans="1:10" ht="16" hidden="1" outlineLevel="2" x14ac:dyDescent="0.2">
      <c r="A534" s="5" t="s">
        <v>1210</v>
      </c>
      <c r="B534" s="3" t="s">
        <v>27</v>
      </c>
      <c r="C534" s="4" t="s">
        <v>1205</v>
      </c>
      <c r="D534" t="s">
        <v>1211</v>
      </c>
      <c r="E534" s="13" t="s">
        <v>1495</v>
      </c>
      <c r="F534">
        <f t="shared" si="120"/>
        <v>5</v>
      </c>
      <c r="G534" s="7">
        <f t="shared" si="121"/>
        <v>1853624</v>
      </c>
      <c r="H534" s="39">
        <f t="shared" si="122"/>
        <v>5183</v>
      </c>
      <c r="I534" s="7">
        <f t="shared" si="123"/>
        <v>357.63534632452246</v>
      </c>
      <c r="J534" s="7">
        <f t="shared" si="124"/>
        <v>-1025529</v>
      </c>
    </row>
    <row r="535" spans="1:10" ht="16" hidden="1" outlineLevel="2" x14ac:dyDescent="0.2">
      <c r="A535" s="5" t="s">
        <v>1223</v>
      </c>
      <c r="B535" s="3" t="s">
        <v>247</v>
      </c>
      <c r="C535" s="4" t="s">
        <v>1218</v>
      </c>
      <c r="D535" t="s">
        <v>1224</v>
      </c>
      <c r="E535" s="13" t="s">
        <v>1495</v>
      </c>
      <c r="F535">
        <f t="shared" si="120"/>
        <v>5</v>
      </c>
      <c r="G535" s="7">
        <f t="shared" si="121"/>
        <v>0</v>
      </c>
      <c r="H535" s="39">
        <f t="shared" si="122"/>
        <v>1735</v>
      </c>
      <c r="I535" s="7">
        <f t="shared" si="123"/>
        <v>0</v>
      </c>
      <c r="J535" s="7">
        <f t="shared" si="124"/>
        <v>-633884</v>
      </c>
    </row>
    <row r="536" spans="1:10" ht="16" hidden="1" outlineLevel="2" x14ac:dyDescent="0.2">
      <c r="A536" s="14" t="s">
        <v>1229</v>
      </c>
      <c r="B536" s="3" t="s">
        <v>247</v>
      </c>
      <c r="C536" s="4" t="s">
        <v>1218</v>
      </c>
      <c r="D536" s="4" t="s">
        <v>1230</v>
      </c>
      <c r="E536" s="13" t="s">
        <v>1495</v>
      </c>
      <c r="F536">
        <f t="shared" si="120"/>
        <v>5</v>
      </c>
      <c r="G536" s="7">
        <f t="shared" si="121"/>
        <v>0</v>
      </c>
      <c r="H536" s="39">
        <f t="shared" si="122"/>
        <v>1222</v>
      </c>
      <c r="I536" s="7">
        <f t="shared" si="123"/>
        <v>0</v>
      </c>
      <c r="J536" s="7">
        <f t="shared" si="124"/>
        <v>-725893</v>
      </c>
    </row>
    <row r="537" spans="1:10" ht="16" outlineLevel="1" collapsed="1" x14ac:dyDescent="0.2">
      <c r="A537" s="14"/>
      <c r="B537" s="3"/>
      <c r="D537" s="4"/>
      <c r="E537" s="22" t="s">
        <v>1639</v>
      </c>
      <c r="G537" s="7">
        <f>SUBTOTAL(9,G490:G536)</f>
        <v>31142046</v>
      </c>
      <c r="H537" s="39">
        <f>SUBTOTAL(9,H490:H536)</f>
        <v>40100</v>
      </c>
      <c r="J537" s="7">
        <f>SUBTOTAL(9,J490:J536)</f>
        <v>-13272639</v>
      </c>
    </row>
    <row r="538" spans="1:10" ht="16" hidden="1" outlineLevel="2" x14ac:dyDescent="0.2">
      <c r="A538" s="5" t="s">
        <v>54</v>
      </c>
      <c r="B538" s="3" t="s">
        <v>27</v>
      </c>
      <c r="C538" s="4" t="s">
        <v>53</v>
      </c>
      <c r="D538" t="s">
        <v>55</v>
      </c>
      <c r="E538" s="13" t="s">
        <v>1491</v>
      </c>
      <c r="F538">
        <f t="shared" ref="F538:F561" si="125">VLOOKUP($A538,data,5,FALSE)</f>
        <v>5</v>
      </c>
      <c r="G538" s="7">
        <f t="shared" ref="G538:G561" si="126">VLOOKUP($A538,data,6,FALSE)</f>
        <v>0</v>
      </c>
      <c r="H538" s="39">
        <f t="shared" ref="H538:H561" si="127">VLOOKUP($A538,data,7,FALSE)</f>
        <v>1334</v>
      </c>
      <c r="I538" s="7">
        <f t="shared" ref="I538:I561" si="128">VLOOKUP($A538,data,8,FALSE)</f>
        <v>0</v>
      </c>
      <c r="J538" s="7">
        <f t="shared" ref="J538:J561" si="129">VLOOKUP($A538,data,9,FALSE)</f>
        <v>-358326</v>
      </c>
    </row>
    <row r="539" spans="1:10" ht="16" hidden="1" outlineLevel="2" x14ac:dyDescent="0.2">
      <c r="A539" s="5" t="s">
        <v>56</v>
      </c>
      <c r="B539" s="3" t="s">
        <v>27</v>
      </c>
      <c r="C539" s="4" t="s">
        <v>53</v>
      </c>
      <c r="D539" t="s">
        <v>57</v>
      </c>
      <c r="E539" s="13" t="s">
        <v>1491</v>
      </c>
      <c r="F539">
        <f t="shared" si="125"/>
        <v>3</v>
      </c>
      <c r="G539" s="7">
        <f t="shared" si="126"/>
        <v>18002876</v>
      </c>
      <c r="H539" s="39">
        <f t="shared" si="127"/>
        <v>5138</v>
      </c>
      <c r="I539" s="7">
        <f t="shared" si="128"/>
        <v>3503.8684312962241</v>
      </c>
      <c r="J539" s="7">
        <f t="shared" si="129"/>
        <v>-4336898</v>
      </c>
    </row>
    <row r="540" spans="1:10" ht="16" hidden="1" outlineLevel="2" x14ac:dyDescent="0.2">
      <c r="A540" s="5" t="s">
        <v>58</v>
      </c>
      <c r="B540" s="3" t="s">
        <v>27</v>
      </c>
      <c r="C540" s="4" t="s">
        <v>53</v>
      </c>
      <c r="D540" t="s">
        <v>59</v>
      </c>
      <c r="E540" s="13" t="s">
        <v>1491</v>
      </c>
      <c r="F540">
        <f t="shared" si="125"/>
        <v>4</v>
      </c>
      <c r="G540" s="7">
        <f t="shared" si="126"/>
        <v>0</v>
      </c>
      <c r="H540" s="39">
        <f t="shared" si="127"/>
        <v>637</v>
      </c>
      <c r="I540" s="7">
        <f t="shared" si="128"/>
        <v>0</v>
      </c>
      <c r="J540" s="7">
        <f t="shared" si="129"/>
        <v>-472186</v>
      </c>
    </row>
    <row r="541" spans="1:10" ht="16" hidden="1" outlineLevel="2" x14ac:dyDescent="0.2">
      <c r="A541" s="5" t="s">
        <v>60</v>
      </c>
      <c r="B541" s="3" t="s">
        <v>27</v>
      </c>
      <c r="C541" s="4" t="s">
        <v>53</v>
      </c>
      <c r="D541" t="s">
        <v>61</v>
      </c>
      <c r="E541" s="13" t="s">
        <v>1491</v>
      </c>
      <c r="F541">
        <f t="shared" si="125"/>
        <v>5</v>
      </c>
      <c r="G541" s="7">
        <f t="shared" si="126"/>
        <v>0</v>
      </c>
      <c r="H541" s="39">
        <f t="shared" si="127"/>
        <v>1411</v>
      </c>
      <c r="I541" s="7">
        <f t="shared" si="128"/>
        <v>0</v>
      </c>
      <c r="J541" s="7">
        <f t="shared" si="129"/>
        <v>-363048</v>
      </c>
    </row>
    <row r="542" spans="1:10" ht="16" hidden="1" outlineLevel="2" x14ac:dyDescent="0.2">
      <c r="A542" s="5" t="s">
        <v>62</v>
      </c>
      <c r="B542" s="3" t="s">
        <v>27</v>
      </c>
      <c r="C542" s="4" t="s">
        <v>53</v>
      </c>
      <c r="D542" t="s">
        <v>63</v>
      </c>
      <c r="E542" s="13" t="s">
        <v>1491</v>
      </c>
      <c r="F542">
        <f t="shared" si="125"/>
        <v>5</v>
      </c>
      <c r="G542" s="7">
        <f t="shared" si="126"/>
        <v>3408897</v>
      </c>
      <c r="H542" s="39">
        <f t="shared" si="127"/>
        <v>1672</v>
      </c>
      <c r="I542" s="7">
        <f t="shared" si="128"/>
        <v>2038.813995215311</v>
      </c>
      <c r="J542" s="7">
        <f t="shared" si="129"/>
        <v>-426650</v>
      </c>
    </row>
    <row r="543" spans="1:10" ht="16" hidden="1" outlineLevel="2" x14ac:dyDescent="0.2">
      <c r="A543" s="5" t="s">
        <v>64</v>
      </c>
      <c r="B543" s="3" t="s">
        <v>27</v>
      </c>
      <c r="C543" s="4" t="s">
        <v>53</v>
      </c>
      <c r="D543" t="s">
        <v>65</v>
      </c>
      <c r="E543" s="13" t="s">
        <v>1491</v>
      </c>
      <c r="F543">
        <f t="shared" si="125"/>
        <v>5</v>
      </c>
      <c r="G543" s="7">
        <f t="shared" si="126"/>
        <v>6606746</v>
      </c>
      <c r="H543" s="39">
        <f t="shared" si="127"/>
        <v>2562</v>
      </c>
      <c r="I543" s="7">
        <f t="shared" si="128"/>
        <v>2578.7455113192818</v>
      </c>
      <c r="J543" s="7">
        <f t="shared" si="129"/>
        <v>-349095</v>
      </c>
    </row>
    <row r="544" spans="1:10" ht="16" hidden="1" outlineLevel="2" x14ac:dyDescent="0.2">
      <c r="A544" s="5" t="s">
        <v>66</v>
      </c>
      <c r="B544" s="3" t="s">
        <v>27</v>
      </c>
      <c r="C544" s="4" t="s">
        <v>53</v>
      </c>
      <c r="D544" t="s">
        <v>67</v>
      </c>
      <c r="E544" s="13" t="s">
        <v>1491</v>
      </c>
      <c r="F544">
        <f t="shared" si="125"/>
        <v>4</v>
      </c>
      <c r="G544" s="7">
        <f t="shared" si="126"/>
        <v>0</v>
      </c>
      <c r="H544" s="39">
        <f t="shared" si="127"/>
        <v>461</v>
      </c>
      <c r="I544" s="7">
        <f t="shared" si="128"/>
        <v>0</v>
      </c>
      <c r="J544" s="7">
        <f t="shared" si="129"/>
        <v>-197972</v>
      </c>
    </row>
    <row r="545" spans="1:10" ht="16" hidden="1" outlineLevel="2" x14ac:dyDescent="0.2">
      <c r="A545" s="5" t="s">
        <v>68</v>
      </c>
      <c r="B545" s="3" t="s">
        <v>27</v>
      </c>
      <c r="C545" s="4" t="s">
        <v>53</v>
      </c>
      <c r="D545" t="s">
        <v>69</v>
      </c>
      <c r="E545" s="13" t="s">
        <v>1491</v>
      </c>
      <c r="F545">
        <f t="shared" si="125"/>
        <v>4</v>
      </c>
      <c r="G545" s="7">
        <f t="shared" si="126"/>
        <v>2498599</v>
      </c>
      <c r="H545" s="39">
        <f t="shared" si="127"/>
        <v>1412</v>
      </c>
      <c r="I545" s="7">
        <f t="shared" si="128"/>
        <v>1769.5460339943343</v>
      </c>
      <c r="J545" s="7">
        <f t="shared" si="129"/>
        <v>-392527</v>
      </c>
    </row>
    <row r="546" spans="1:10" ht="16" hidden="1" outlineLevel="2" x14ac:dyDescent="0.2">
      <c r="A546" s="5" t="s">
        <v>70</v>
      </c>
      <c r="B546" s="3" t="s">
        <v>27</v>
      </c>
      <c r="C546" s="4" t="s">
        <v>53</v>
      </c>
      <c r="D546" t="s">
        <v>71</v>
      </c>
      <c r="E546" s="13" t="s">
        <v>1491</v>
      </c>
      <c r="F546">
        <f t="shared" si="125"/>
        <v>5</v>
      </c>
      <c r="G546" s="7">
        <f t="shared" si="126"/>
        <v>8000580</v>
      </c>
      <c r="H546" s="39">
        <f t="shared" si="127"/>
        <v>3646</v>
      </c>
      <c r="I546" s="7">
        <f t="shared" si="128"/>
        <v>2194.3444871091606</v>
      </c>
      <c r="J546" s="7">
        <f t="shared" si="129"/>
        <v>-1284143</v>
      </c>
    </row>
    <row r="547" spans="1:10" ht="16" hidden="1" outlineLevel="2" x14ac:dyDescent="0.2">
      <c r="A547" s="5" t="s">
        <v>72</v>
      </c>
      <c r="B547" s="3" t="s">
        <v>27</v>
      </c>
      <c r="C547" s="4" t="s">
        <v>53</v>
      </c>
      <c r="D547" t="s">
        <v>73</v>
      </c>
      <c r="E547" s="13" t="s">
        <v>1491</v>
      </c>
      <c r="F547">
        <f t="shared" si="125"/>
        <v>3</v>
      </c>
      <c r="G547" s="7">
        <f t="shared" si="126"/>
        <v>7520603</v>
      </c>
      <c r="H547" s="39">
        <f t="shared" si="127"/>
        <v>2380</v>
      </c>
      <c r="I547" s="7">
        <f t="shared" si="128"/>
        <v>3159.9172268907564</v>
      </c>
      <c r="J547" s="7">
        <f t="shared" si="129"/>
        <v>-1152461</v>
      </c>
    </row>
    <row r="548" spans="1:10" ht="16" hidden="1" outlineLevel="2" x14ac:dyDescent="0.2">
      <c r="A548" s="5" t="s">
        <v>74</v>
      </c>
      <c r="B548" s="3" t="s">
        <v>27</v>
      </c>
      <c r="C548" s="4" t="s">
        <v>53</v>
      </c>
      <c r="D548" t="s">
        <v>75</v>
      </c>
      <c r="E548" s="13" t="s">
        <v>1491</v>
      </c>
      <c r="F548">
        <f t="shared" si="125"/>
        <v>5</v>
      </c>
      <c r="G548" s="7">
        <f t="shared" si="126"/>
        <v>2349491</v>
      </c>
      <c r="H548" s="39">
        <f t="shared" si="127"/>
        <v>3405</v>
      </c>
      <c r="I548" s="7">
        <f t="shared" si="128"/>
        <v>690.01204111600589</v>
      </c>
      <c r="J548" s="7">
        <f t="shared" si="129"/>
        <v>-435903</v>
      </c>
    </row>
    <row r="549" spans="1:10" ht="16" hidden="1" outlineLevel="2" x14ac:dyDescent="0.2">
      <c r="A549" s="5" t="s">
        <v>76</v>
      </c>
      <c r="B549" s="3" t="s">
        <v>27</v>
      </c>
      <c r="C549" s="4" t="s">
        <v>53</v>
      </c>
      <c r="D549" t="s">
        <v>77</v>
      </c>
      <c r="E549" s="13" t="s">
        <v>1491</v>
      </c>
      <c r="F549">
        <f t="shared" si="125"/>
        <v>5</v>
      </c>
      <c r="G549" s="7">
        <f t="shared" si="126"/>
        <v>2088193</v>
      </c>
      <c r="H549" s="39">
        <f t="shared" si="127"/>
        <v>1557</v>
      </c>
      <c r="I549" s="7">
        <f t="shared" si="128"/>
        <v>1341.1644187540142</v>
      </c>
      <c r="J549" s="7">
        <f t="shared" si="129"/>
        <v>-407123</v>
      </c>
    </row>
    <row r="550" spans="1:10" ht="16" hidden="1" outlineLevel="2" x14ac:dyDescent="0.2">
      <c r="A550" s="5" t="s">
        <v>165</v>
      </c>
      <c r="B550" s="3" t="s">
        <v>27</v>
      </c>
      <c r="C550" s="4" t="s">
        <v>164</v>
      </c>
      <c r="D550" t="s">
        <v>166</v>
      </c>
      <c r="E550" s="13" t="s">
        <v>1491</v>
      </c>
      <c r="F550">
        <f t="shared" si="125"/>
        <v>4</v>
      </c>
      <c r="G550" s="7">
        <f t="shared" si="126"/>
        <v>0</v>
      </c>
      <c r="H550" s="39">
        <f t="shared" si="127"/>
        <v>543</v>
      </c>
      <c r="I550" s="7">
        <f t="shared" si="128"/>
        <v>0</v>
      </c>
      <c r="J550" s="7">
        <f t="shared" si="129"/>
        <v>-167109</v>
      </c>
    </row>
    <row r="551" spans="1:10" ht="16" hidden="1" outlineLevel="2" x14ac:dyDescent="0.2">
      <c r="A551" s="5" t="s">
        <v>167</v>
      </c>
      <c r="B551" s="3" t="s">
        <v>27</v>
      </c>
      <c r="C551" s="4" t="s">
        <v>164</v>
      </c>
      <c r="D551" t="s">
        <v>168</v>
      </c>
      <c r="E551" s="13" t="s">
        <v>1491</v>
      </c>
      <c r="F551">
        <f t="shared" si="125"/>
        <v>5</v>
      </c>
      <c r="G551" s="7">
        <f t="shared" si="126"/>
        <v>1329041</v>
      </c>
      <c r="H551" s="39">
        <f t="shared" si="127"/>
        <v>762</v>
      </c>
      <c r="I551" s="7">
        <f t="shared" si="128"/>
        <v>1744.1482939632547</v>
      </c>
      <c r="J551" s="7">
        <f t="shared" si="129"/>
        <v>-173345</v>
      </c>
    </row>
    <row r="552" spans="1:10" ht="16" hidden="1" outlineLevel="2" x14ac:dyDescent="0.2">
      <c r="A552" s="5" t="s">
        <v>169</v>
      </c>
      <c r="B552" s="3" t="s">
        <v>27</v>
      </c>
      <c r="C552" s="4" t="s">
        <v>164</v>
      </c>
      <c r="D552" t="s">
        <v>170</v>
      </c>
      <c r="E552" s="13" t="s">
        <v>1491</v>
      </c>
      <c r="F552">
        <f t="shared" si="125"/>
        <v>4</v>
      </c>
      <c r="G552" s="7">
        <f t="shared" si="126"/>
        <v>184160</v>
      </c>
      <c r="H552" s="39">
        <f t="shared" si="127"/>
        <v>949</v>
      </c>
      <c r="I552" s="7">
        <f t="shared" si="128"/>
        <v>194.05690200210748</v>
      </c>
      <c r="J552" s="7">
        <f t="shared" si="129"/>
        <v>-453173</v>
      </c>
    </row>
    <row r="553" spans="1:10" ht="16" hidden="1" outlineLevel="2" x14ac:dyDescent="0.2">
      <c r="A553" s="5" t="s">
        <v>173</v>
      </c>
      <c r="B553" s="3" t="s">
        <v>27</v>
      </c>
      <c r="C553" s="4" t="s">
        <v>164</v>
      </c>
      <c r="D553" t="s">
        <v>174</v>
      </c>
      <c r="E553" s="13" t="s">
        <v>1491</v>
      </c>
      <c r="F553">
        <f t="shared" si="125"/>
        <v>4</v>
      </c>
      <c r="G553" s="7">
        <f t="shared" si="126"/>
        <v>3512191</v>
      </c>
      <c r="H553" s="39">
        <f t="shared" si="127"/>
        <v>1627</v>
      </c>
      <c r="I553" s="7">
        <f t="shared" si="128"/>
        <v>2158.6914566687155</v>
      </c>
      <c r="J553" s="7">
        <f t="shared" si="129"/>
        <v>-650094</v>
      </c>
    </row>
    <row r="554" spans="1:10" ht="16" hidden="1" outlineLevel="2" x14ac:dyDescent="0.2">
      <c r="A554" s="5" t="s">
        <v>177</v>
      </c>
      <c r="B554" s="3" t="s">
        <v>27</v>
      </c>
      <c r="C554" s="4" t="s">
        <v>164</v>
      </c>
      <c r="D554" t="s">
        <v>178</v>
      </c>
      <c r="E554" s="13" t="s">
        <v>1491</v>
      </c>
      <c r="F554">
        <f t="shared" si="125"/>
        <v>4</v>
      </c>
      <c r="G554" s="7">
        <f t="shared" si="126"/>
        <v>1154444</v>
      </c>
      <c r="H554" s="39">
        <f t="shared" si="127"/>
        <v>729</v>
      </c>
      <c r="I554" s="7">
        <f t="shared" si="128"/>
        <v>1583.5994513031551</v>
      </c>
      <c r="J554" s="7">
        <f t="shared" si="129"/>
        <v>-199748</v>
      </c>
    </row>
    <row r="555" spans="1:10" ht="16" hidden="1" outlineLevel="2" x14ac:dyDescent="0.2">
      <c r="A555" s="5" t="s">
        <v>233</v>
      </c>
      <c r="B555" s="3" t="s">
        <v>27</v>
      </c>
      <c r="C555" s="4" t="s">
        <v>222</v>
      </c>
      <c r="D555" t="s">
        <v>234</v>
      </c>
      <c r="E555" s="13" t="s">
        <v>1491</v>
      </c>
      <c r="F555">
        <f t="shared" si="125"/>
        <v>4</v>
      </c>
      <c r="G555" s="7">
        <f t="shared" si="126"/>
        <v>0</v>
      </c>
      <c r="H555" s="39">
        <f t="shared" si="127"/>
        <v>317</v>
      </c>
      <c r="I555" s="7">
        <f t="shared" si="128"/>
        <v>0</v>
      </c>
      <c r="J555" s="7">
        <f t="shared" si="129"/>
        <v>-155719</v>
      </c>
    </row>
    <row r="556" spans="1:10" ht="16" hidden="1" outlineLevel="2" x14ac:dyDescent="0.2">
      <c r="A556" s="5" t="s">
        <v>1194</v>
      </c>
      <c r="B556" s="3" t="s">
        <v>27</v>
      </c>
      <c r="C556" s="4" t="s">
        <v>1193</v>
      </c>
      <c r="D556" t="s">
        <v>1195</v>
      </c>
      <c r="E556" s="13" t="s">
        <v>1491</v>
      </c>
      <c r="F556">
        <f t="shared" si="125"/>
        <v>4</v>
      </c>
      <c r="G556" s="7">
        <f t="shared" si="126"/>
        <v>2826947</v>
      </c>
      <c r="H556" s="39">
        <f t="shared" si="127"/>
        <v>1465</v>
      </c>
      <c r="I556" s="7">
        <f t="shared" si="128"/>
        <v>1929.6566552901024</v>
      </c>
      <c r="J556" s="7">
        <f t="shared" si="129"/>
        <v>-441933</v>
      </c>
    </row>
    <row r="557" spans="1:10" ht="16" hidden="1" outlineLevel="2" x14ac:dyDescent="0.2">
      <c r="A557" s="5" t="s">
        <v>1196</v>
      </c>
      <c r="B557" s="3" t="s">
        <v>27</v>
      </c>
      <c r="C557" s="4" t="s">
        <v>1193</v>
      </c>
      <c r="D557" t="s">
        <v>1197</v>
      </c>
      <c r="E557" s="13" t="s">
        <v>1491</v>
      </c>
      <c r="F557">
        <f t="shared" si="125"/>
        <v>5</v>
      </c>
      <c r="G557" s="7">
        <f t="shared" si="126"/>
        <v>1378106</v>
      </c>
      <c r="H557" s="39">
        <f t="shared" si="127"/>
        <v>726</v>
      </c>
      <c r="I557" s="7">
        <f t="shared" si="128"/>
        <v>1898.2176308539945</v>
      </c>
      <c r="J557" s="7">
        <f t="shared" si="129"/>
        <v>-216435</v>
      </c>
    </row>
    <row r="558" spans="1:10" ht="16" hidden="1" outlineLevel="2" x14ac:dyDescent="0.2">
      <c r="A558" s="5" t="s">
        <v>1198</v>
      </c>
      <c r="B558" s="3" t="s">
        <v>27</v>
      </c>
      <c r="C558" s="4" t="s">
        <v>1193</v>
      </c>
      <c r="D558" t="s">
        <v>1199</v>
      </c>
      <c r="E558" s="13" t="s">
        <v>1491</v>
      </c>
      <c r="F558">
        <f t="shared" si="125"/>
        <v>5</v>
      </c>
      <c r="G558" s="7">
        <f t="shared" si="126"/>
        <v>1434231</v>
      </c>
      <c r="H558" s="39">
        <f t="shared" si="127"/>
        <v>1092</v>
      </c>
      <c r="I558" s="7">
        <f t="shared" si="128"/>
        <v>1313.3983516483515</v>
      </c>
      <c r="J558" s="7">
        <f t="shared" si="129"/>
        <v>-259786</v>
      </c>
    </row>
    <row r="559" spans="1:10" ht="16" hidden="1" outlineLevel="2" x14ac:dyDescent="0.2">
      <c r="A559" s="5" t="s">
        <v>1200</v>
      </c>
      <c r="B559" s="3" t="s">
        <v>27</v>
      </c>
      <c r="C559" s="4" t="s">
        <v>1193</v>
      </c>
      <c r="D559" t="s">
        <v>1201</v>
      </c>
      <c r="E559" s="13" t="s">
        <v>1491</v>
      </c>
      <c r="F559">
        <f t="shared" si="125"/>
        <v>5</v>
      </c>
      <c r="G559" s="7">
        <f t="shared" si="126"/>
        <v>3220157</v>
      </c>
      <c r="H559" s="39">
        <f t="shared" si="127"/>
        <v>1865</v>
      </c>
      <c r="I559" s="7">
        <f t="shared" si="128"/>
        <v>1726.6257372654156</v>
      </c>
      <c r="J559" s="7">
        <f t="shared" si="129"/>
        <v>-451512</v>
      </c>
    </row>
    <row r="560" spans="1:10" ht="16" hidden="1" outlineLevel="2" x14ac:dyDescent="0.2">
      <c r="A560" s="5" t="s">
        <v>1202</v>
      </c>
      <c r="B560" s="3" t="s">
        <v>27</v>
      </c>
      <c r="C560" s="4" t="s">
        <v>1193</v>
      </c>
      <c r="D560" t="s">
        <v>1203</v>
      </c>
      <c r="E560" s="13" t="s">
        <v>1491</v>
      </c>
      <c r="F560">
        <f t="shared" si="125"/>
        <v>5</v>
      </c>
      <c r="G560" s="7">
        <f t="shared" si="126"/>
        <v>936021</v>
      </c>
      <c r="H560" s="39">
        <f t="shared" si="127"/>
        <v>851</v>
      </c>
      <c r="I560" s="7">
        <f t="shared" si="128"/>
        <v>1099.9071680376028</v>
      </c>
      <c r="J560" s="7">
        <f t="shared" si="129"/>
        <v>-231615</v>
      </c>
    </row>
    <row r="561" spans="1:10" ht="16" hidden="1" outlineLevel="2" x14ac:dyDescent="0.2">
      <c r="A561" s="5" t="s">
        <v>1204</v>
      </c>
      <c r="B561" s="3" t="s">
        <v>27</v>
      </c>
      <c r="C561" s="4" t="s">
        <v>1193</v>
      </c>
      <c r="D561" t="s">
        <v>1193</v>
      </c>
      <c r="E561" s="13" t="s">
        <v>1491</v>
      </c>
      <c r="F561">
        <f t="shared" si="125"/>
        <v>4</v>
      </c>
      <c r="G561" s="7">
        <f t="shared" si="126"/>
        <v>2141030</v>
      </c>
      <c r="H561" s="39">
        <f t="shared" si="127"/>
        <v>917</v>
      </c>
      <c r="I561" s="7">
        <f t="shared" si="128"/>
        <v>2334.8200654307525</v>
      </c>
      <c r="J561" s="7">
        <f t="shared" si="129"/>
        <v>-321437</v>
      </c>
    </row>
    <row r="562" spans="1:10" ht="16" outlineLevel="1" collapsed="1" x14ac:dyDescent="0.2">
      <c r="A562" s="5"/>
      <c r="B562" s="3"/>
      <c r="E562" s="22" t="s">
        <v>1640</v>
      </c>
      <c r="G562" s="7">
        <f>SUBTOTAL(9,G538:G561)</f>
        <v>68592313</v>
      </c>
      <c r="H562" s="39">
        <f>SUBTOTAL(9,H538:H561)</f>
        <v>37458</v>
      </c>
      <c r="J562" s="7">
        <f>SUBTOTAL(9,J538:J561)</f>
        <v>-13898238</v>
      </c>
    </row>
    <row r="563" spans="1:10" ht="16" hidden="1" outlineLevel="2" x14ac:dyDescent="0.2">
      <c r="A563" s="5" t="s">
        <v>175</v>
      </c>
      <c r="B563" s="3" t="s">
        <v>27</v>
      </c>
      <c r="C563" s="4" t="s">
        <v>164</v>
      </c>
      <c r="D563" t="s">
        <v>176</v>
      </c>
      <c r="E563" s="13" t="s">
        <v>1497</v>
      </c>
      <c r="F563">
        <f t="shared" ref="F563:F582" si="130">VLOOKUP($A563,data,5,FALSE)</f>
        <v>4</v>
      </c>
      <c r="G563" s="7">
        <f t="shared" ref="G563:G582" si="131">VLOOKUP($A563,data,6,FALSE)</f>
        <v>0</v>
      </c>
      <c r="H563" s="39">
        <f t="shared" ref="H563:H582" si="132">VLOOKUP($A563,data,7,FALSE)</f>
        <v>303</v>
      </c>
      <c r="I563" s="7">
        <f t="shared" ref="I563:I582" si="133">VLOOKUP($A563,data,8,FALSE)</f>
        <v>0</v>
      </c>
      <c r="J563" s="7">
        <f t="shared" ref="J563:J582" si="134">VLOOKUP($A563,data,9,FALSE)</f>
        <v>-141281</v>
      </c>
    </row>
    <row r="564" spans="1:10" ht="16" hidden="1" outlineLevel="2" x14ac:dyDescent="0.2">
      <c r="A564" s="5" t="s">
        <v>492</v>
      </c>
      <c r="B564" s="3" t="s">
        <v>104</v>
      </c>
      <c r="C564" s="4" t="s">
        <v>491</v>
      </c>
      <c r="D564" t="s">
        <v>493</v>
      </c>
      <c r="E564" s="13" t="s">
        <v>1497</v>
      </c>
      <c r="F564">
        <f t="shared" si="130"/>
        <v>4</v>
      </c>
      <c r="G564" s="7">
        <f t="shared" si="131"/>
        <v>344418</v>
      </c>
      <c r="H564" s="39">
        <f t="shared" si="132"/>
        <v>228</v>
      </c>
      <c r="I564" s="7">
        <f t="shared" si="133"/>
        <v>1510.6052631578948</v>
      </c>
      <c r="J564" s="7">
        <f t="shared" si="134"/>
        <v>-80674</v>
      </c>
    </row>
    <row r="565" spans="1:10" ht="16" hidden="1" outlineLevel="2" x14ac:dyDescent="0.2">
      <c r="A565" s="5" t="s">
        <v>494</v>
      </c>
      <c r="B565" s="3" t="s">
        <v>104</v>
      </c>
      <c r="C565" s="4" t="s">
        <v>491</v>
      </c>
      <c r="D565" t="s">
        <v>495</v>
      </c>
      <c r="E565" s="13" t="s">
        <v>1497</v>
      </c>
      <c r="F565">
        <f t="shared" si="130"/>
        <v>5</v>
      </c>
      <c r="G565" s="7">
        <f t="shared" si="131"/>
        <v>0</v>
      </c>
      <c r="H565" s="39">
        <f t="shared" si="132"/>
        <v>1343</v>
      </c>
      <c r="I565" s="7">
        <f t="shared" si="133"/>
        <v>0</v>
      </c>
      <c r="J565" s="7">
        <f t="shared" si="134"/>
        <v>-147437</v>
      </c>
    </row>
    <row r="566" spans="1:10" ht="16" hidden="1" outlineLevel="2" x14ac:dyDescent="0.2">
      <c r="A566" s="5" t="s">
        <v>496</v>
      </c>
      <c r="B566" s="3" t="s">
        <v>104</v>
      </c>
      <c r="C566" s="4" t="s">
        <v>491</v>
      </c>
      <c r="D566" t="s">
        <v>497</v>
      </c>
      <c r="E566" s="13" t="s">
        <v>1497</v>
      </c>
      <c r="F566">
        <f t="shared" si="130"/>
        <v>4</v>
      </c>
      <c r="G566" s="7">
        <f t="shared" si="131"/>
        <v>0</v>
      </c>
      <c r="H566" s="39">
        <f t="shared" si="132"/>
        <v>332</v>
      </c>
      <c r="I566" s="7">
        <f t="shared" si="133"/>
        <v>0</v>
      </c>
      <c r="J566" s="7">
        <f t="shared" si="134"/>
        <v>-126621</v>
      </c>
    </row>
    <row r="567" spans="1:10" ht="16" hidden="1" outlineLevel="2" x14ac:dyDescent="0.2">
      <c r="A567" s="5" t="s">
        <v>498</v>
      </c>
      <c r="B567" s="3" t="s">
        <v>104</v>
      </c>
      <c r="C567" s="4" t="s">
        <v>491</v>
      </c>
      <c r="D567" t="s">
        <v>499</v>
      </c>
      <c r="E567" s="13" t="s">
        <v>1497</v>
      </c>
      <c r="F567">
        <f t="shared" si="130"/>
        <v>4</v>
      </c>
      <c r="G567" s="7">
        <f t="shared" si="131"/>
        <v>0</v>
      </c>
      <c r="H567" s="39">
        <f t="shared" si="132"/>
        <v>589</v>
      </c>
      <c r="I567" s="7">
        <f t="shared" si="133"/>
        <v>0</v>
      </c>
      <c r="J567" s="7">
        <f t="shared" si="134"/>
        <v>-151007</v>
      </c>
    </row>
    <row r="568" spans="1:10" ht="16" hidden="1" outlineLevel="2" x14ac:dyDescent="0.2">
      <c r="A568" s="5" t="s">
        <v>500</v>
      </c>
      <c r="B568" s="3" t="s">
        <v>104</v>
      </c>
      <c r="C568" s="4" t="s">
        <v>491</v>
      </c>
      <c r="D568" t="s">
        <v>411</v>
      </c>
      <c r="E568" s="13" t="s">
        <v>1497</v>
      </c>
      <c r="F568">
        <f t="shared" si="130"/>
        <v>5</v>
      </c>
      <c r="G568" s="7">
        <f t="shared" si="131"/>
        <v>0</v>
      </c>
      <c r="H568" s="39">
        <f t="shared" si="132"/>
        <v>566</v>
      </c>
      <c r="I568" s="7">
        <f t="shared" si="133"/>
        <v>0</v>
      </c>
      <c r="J568" s="7">
        <f t="shared" si="134"/>
        <v>-66764</v>
      </c>
    </row>
    <row r="569" spans="1:10" ht="16" hidden="1" outlineLevel="2" x14ac:dyDescent="0.2">
      <c r="A569" s="5" t="s">
        <v>501</v>
      </c>
      <c r="B569" s="3" t="s">
        <v>104</v>
      </c>
      <c r="C569" s="4" t="s">
        <v>491</v>
      </c>
      <c r="D569" t="s">
        <v>502</v>
      </c>
      <c r="E569" s="13" t="s">
        <v>1497</v>
      </c>
      <c r="F569">
        <f t="shared" si="130"/>
        <v>5</v>
      </c>
      <c r="G569" s="7">
        <f t="shared" si="131"/>
        <v>1701468</v>
      </c>
      <c r="H569" s="39">
        <f t="shared" si="132"/>
        <v>1309</v>
      </c>
      <c r="I569" s="7">
        <f t="shared" si="133"/>
        <v>1299.8227654698244</v>
      </c>
      <c r="J569" s="7">
        <f t="shared" si="134"/>
        <v>-407062</v>
      </c>
    </row>
    <row r="570" spans="1:10" ht="16" hidden="1" outlineLevel="2" x14ac:dyDescent="0.2">
      <c r="A570" s="5" t="s">
        <v>503</v>
      </c>
      <c r="B570" s="3" t="s">
        <v>104</v>
      </c>
      <c r="C570" s="4" t="s">
        <v>491</v>
      </c>
      <c r="D570" t="s">
        <v>491</v>
      </c>
      <c r="E570" s="13" t="s">
        <v>1497</v>
      </c>
      <c r="F570">
        <f t="shared" si="130"/>
        <v>5</v>
      </c>
      <c r="G570" s="7">
        <f t="shared" si="131"/>
        <v>960247</v>
      </c>
      <c r="H570" s="39">
        <f t="shared" si="132"/>
        <v>457</v>
      </c>
      <c r="I570" s="7">
        <f t="shared" si="133"/>
        <v>2101.1969365426694</v>
      </c>
      <c r="J570" s="7">
        <f t="shared" si="134"/>
        <v>-187810</v>
      </c>
    </row>
    <row r="571" spans="1:10" ht="16" hidden="1" outlineLevel="2" x14ac:dyDescent="0.2">
      <c r="A571" s="5" t="s">
        <v>504</v>
      </c>
      <c r="B571" s="3" t="s">
        <v>104</v>
      </c>
      <c r="C571" s="4" t="s">
        <v>491</v>
      </c>
      <c r="D571" t="s">
        <v>505</v>
      </c>
      <c r="E571" s="13" t="s">
        <v>1497</v>
      </c>
      <c r="F571">
        <f t="shared" si="130"/>
        <v>5</v>
      </c>
      <c r="G571" s="7">
        <f t="shared" si="131"/>
        <v>816491</v>
      </c>
      <c r="H571" s="39">
        <f t="shared" si="132"/>
        <v>1892</v>
      </c>
      <c r="I571" s="7">
        <f t="shared" si="133"/>
        <v>431.54915433403806</v>
      </c>
      <c r="J571" s="7">
        <f t="shared" si="134"/>
        <v>-837526</v>
      </c>
    </row>
    <row r="572" spans="1:10" ht="16" hidden="1" outlineLevel="2" x14ac:dyDescent="0.2">
      <c r="A572" s="5" t="s">
        <v>506</v>
      </c>
      <c r="B572" s="3" t="s">
        <v>104</v>
      </c>
      <c r="C572" s="4" t="s">
        <v>491</v>
      </c>
      <c r="D572" t="s">
        <v>507</v>
      </c>
      <c r="E572" s="13" t="s">
        <v>1497</v>
      </c>
      <c r="F572">
        <f t="shared" si="130"/>
        <v>4</v>
      </c>
      <c r="G572" s="7">
        <f t="shared" si="131"/>
        <v>96117</v>
      </c>
      <c r="H572" s="39">
        <f t="shared" si="132"/>
        <v>402</v>
      </c>
      <c r="I572" s="7">
        <f t="shared" si="133"/>
        <v>239.09701492537314</v>
      </c>
      <c r="J572" s="7">
        <f t="shared" si="134"/>
        <v>-86102</v>
      </c>
    </row>
    <row r="573" spans="1:10" ht="16" hidden="1" outlineLevel="2" x14ac:dyDescent="0.2">
      <c r="A573" s="5" t="s">
        <v>508</v>
      </c>
      <c r="B573" s="3" t="s">
        <v>104</v>
      </c>
      <c r="C573" s="4" t="s">
        <v>491</v>
      </c>
      <c r="D573" t="s">
        <v>509</v>
      </c>
      <c r="E573" s="13" t="s">
        <v>1497</v>
      </c>
      <c r="F573">
        <f t="shared" si="130"/>
        <v>5</v>
      </c>
      <c r="G573" s="7">
        <f t="shared" si="131"/>
        <v>0</v>
      </c>
      <c r="H573" s="39">
        <f t="shared" si="132"/>
        <v>1883</v>
      </c>
      <c r="I573" s="7">
        <f t="shared" si="133"/>
        <v>0</v>
      </c>
      <c r="J573" s="7">
        <f t="shared" si="134"/>
        <v>-285369</v>
      </c>
    </row>
    <row r="574" spans="1:10" ht="16" hidden="1" outlineLevel="2" x14ac:dyDescent="0.2">
      <c r="A574" s="5" t="s">
        <v>702</v>
      </c>
      <c r="B574" s="3" t="s">
        <v>367</v>
      </c>
      <c r="C574" s="4" t="s">
        <v>697</v>
      </c>
      <c r="D574" t="s">
        <v>703</v>
      </c>
      <c r="E574" s="13" t="s">
        <v>1497</v>
      </c>
      <c r="F574">
        <f t="shared" si="130"/>
        <v>5</v>
      </c>
      <c r="G574" s="7">
        <f t="shared" si="131"/>
        <v>0</v>
      </c>
      <c r="H574" s="39">
        <f t="shared" si="132"/>
        <v>1267</v>
      </c>
      <c r="I574" s="7">
        <f t="shared" si="133"/>
        <v>0</v>
      </c>
      <c r="J574" s="7">
        <f t="shared" si="134"/>
        <v>-204109</v>
      </c>
    </row>
    <row r="575" spans="1:10" ht="16" hidden="1" outlineLevel="2" x14ac:dyDescent="0.2">
      <c r="A575" s="5" t="s">
        <v>731</v>
      </c>
      <c r="B575" s="3" t="s">
        <v>104</v>
      </c>
      <c r="C575" s="4" t="s">
        <v>728</v>
      </c>
      <c r="D575" t="s">
        <v>732</v>
      </c>
      <c r="E575" s="13" t="s">
        <v>1497</v>
      </c>
      <c r="F575">
        <f t="shared" si="130"/>
        <v>5</v>
      </c>
      <c r="G575" s="7">
        <f t="shared" si="131"/>
        <v>13899545</v>
      </c>
      <c r="H575" s="39">
        <f t="shared" si="132"/>
        <v>8190</v>
      </c>
      <c r="I575" s="7">
        <f t="shared" si="133"/>
        <v>1697.1361416361417</v>
      </c>
      <c r="J575" s="7">
        <f t="shared" si="134"/>
        <v>-1411468</v>
      </c>
    </row>
    <row r="576" spans="1:10" ht="16" hidden="1" outlineLevel="2" x14ac:dyDescent="0.2">
      <c r="A576" s="5" t="s">
        <v>739</v>
      </c>
      <c r="B576" s="3" t="s">
        <v>104</v>
      </c>
      <c r="C576" s="4" t="s">
        <v>728</v>
      </c>
      <c r="D576" t="s">
        <v>740</v>
      </c>
      <c r="E576" s="13" t="s">
        <v>1497</v>
      </c>
      <c r="F576">
        <f t="shared" si="130"/>
        <v>5</v>
      </c>
      <c r="G576" s="7">
        <f t="shared" si="131"/>
        <v>0</v>
      </c>
      <c r="H576" s="39">
        <f t="shared" si="132"/>
        <v>616</v>
      </c>
      <c r="I576" s="7">
        <f t="shared" si="133"/>
        <v>0</v>
      </c>
      <c r="J576" s="7">
        <f t="shared" si="134"/>
        <v>-134443</v>
      </c>
    </row>
    <row r="577" spans="1:10" ht="16" hidden="1" outlineLevel="2" x14ac:dyDescent="0.2">
      <c r="A577" s="5" t="s">
        <v>745</v>
      </c>
      <c r="B577" s="3" t="s">
        <v>104</v>
      </c>
      <c r="C577" s="4" t="s">
        <v>728</v>
      </c>
      <c r="D577" t="s">
        <v>746</v>
      </c>
      <c r="E577" s="13" t="s">
        <v>1497</v>
      </c>
      <c r="F577">
        <f t="shared" si="130"/>
        <v>0</v>
      </c>
      <c r="G577" s="7">
        <f t="shared" si="131"/>
        <v>0</v>
      </c>
      <c r="H577" s="39">
        <f t="shared" si="132"/>
        <v>0</v>
      </c>
      <c r="I577" s="7">
        <f t="shared" si="133"/>
        <v>0</v>
      </c>
      <c r="J577" s="7">
        <f t="shared" si="134"/>
        <v>0</v>
      </c>
    </row>
    <row r="578" spans="1:10" ht="16" hidden="1" outlineLevel="2" x14ac:dyDescent="0.2">
      <c r="A578" s="5" t="s">
        <v>754</v>
      </c>
      <c r="B578" s="3" t="s">
        <v>104</v>
      </c>
      <c r="C578" s="4" t="s">
        <v>728</v>
      </c>
      <c r="D578" t="s">
        <v>755</v>
      </c>
      <c r="E578" s="13" t="s">
        <v>1497</v>
      </c>
      <c r="F578">
        <f t="shared" si="130"/>
        <v>5</v>
      </c>
      <c r="G578" s="7">
        <f t="shared" si="131"/>
        <v>8309984</v>
      </c>
      <c r="H578" s="39">
        <f t="shared" si="132"/>
        <v>6992</v>
      </c>
      <c r="I578" s="7">
        <f t="shared" si="133"/>
        <v>1188.4988558352402</v>
      </c>
      <c r="J578" s="7">
        <f t="shared" si="134"/>
        <v>-1065875</v>
      </c>
    </row>
    <row r="579" spans="1:10" ht="16" hidden="1" outlineLevel="2" x14ac:dyDescent="0.2">
      <c r="A579" s="5" t="s">
        <v>756</v>
      </c>
      <c r="B579" s="3" t="s">
        <v>104</v>
      </c>
      <c r="C579" s="4" t="s">
        <v>728</v>
      </c>
      <c r="D579" t="s">
        <v>757</v>
      </c>
      <c r="E579" s="13" t="s">
        <v>1497</v>
      </c>
      <c r="F579">
        <f t="shared" si="130"/>
        <v>5</v>
      </c>
      <c r="G579" s="7">
        <f t="shared" si="131"/>
        <v>2675478</v>
      </c>
      <c r="H579" s="39">
        <f t="shared" si="132"/>
        <v>394</v>
      </c>
      <c r="I579" s="7">
        <f t="shared" si="133"/>
        <v>6790.553299492386</v>
      </c>
      <c r="J579" s="7">
        <f t="shared" si="134"/>
        <v>-165243</v>
      </c>
    </row>
    <row r="580" spans="1:10" ht="16" hidden="1" outlineLevel="2" x14ac:dyDescent="0.2">
      <c r="A580" s="5" t="s">
        <v>760</v>
      </c>
      <c r="B580" s="3" t="s">
        <v>104</v>
      </c>
      <c r="C580" s="4" t="s">
        <v>728</v>
      </c>
      <c r="D580" t="s">
        <v>761</v>
      </c>
      <c r="E580" s="13" t="s">
        <v>1497</v>
      </c>
      <c r="F580">
        <f t="shared" si="130"/>
        <v>2</v>
      </c>
      <c r="G580" s="7">
        <f t="shared" si="131"/>
        <v>46748937</v>
      </c>
      <c r="H580" s="39">
        <f t="shared" si="132"/>
        <v>21190</v>
      </c>
      <c r="I580" s="7">
        <f t="shared" si="133"/>
        <v>2206.1791882963662</v>
      </c>
      <c r="J580" s="7">
        <f t="shared" si="134"/>
        <v>-16153034</v>
      </c>
    </row>
    <row r="581" spans="1:10" ht="16" hidden="1" outlineLevel="2" x14ac:dyDescent="0.2">
      <c r="A581" s="5" t="s">
        <v>762</v>
      </c>
      <c r="B581" s="3" t="s">
        <v>104</v>
      </c>
      <c r="C581" s="4" t="s">
        <v>728</v>
      </c>
      <c r="D581" t="s">
        <v>763</v>
      </c>
      <c r="E581" s="13" t="s">
        <v>1497</v>
      </c>
      <c r="F581">
        <f t="shared" si="130"/>
        <v>5</v>
      </c>
      <c r="G581" s="7">
        <f t="shared" si="131"/>
        <v>0</v>
      </c>
      <c r="H581" s="39">
        <f t="shared" si="132"/>
        <v>783</v>
      </c>
      <c r="I581" s="7">
        <f t="shared" si="133"/>
        <v>0</v>
      </c>
      <c r="J581" s="7">
        <f t="shared" si="134"/>
        <v>-163776</v>
      </c>
    </row>
    <row r="582" spans="1:10" ht="16" hidden="1" outlineLevel="2" x14ac:dyDescent="0.2">
      <c r="A582" s="5" t="s">
        <v>835</v>
      </c>
      <c r="B582" s="3" t="s">
        <v>104</v>
      </c>
      <c r="C582" s="4" t="s">
        <v>829</v>
      </c>
      <c r="D582" t="s">
        <v>836</v>
      </c>
      <c r="E582" s="13" t="s">
        <v>1497</v>
      </c>
      <c r="F582">
        <f t="shared" si="130"/>
        <v>5</v>
      </c>
      <c r="G582" s="7">
        <f t="shared" si="131"/>
        <v>349760</v>
      </c>
      <c r="H582" s="39">
        <f t="shared" si="132"/>
        <v>3540</v>
      </c>
      <c r="I582" s="7">
        <f t="shared" si="133"/>
        <v>98.802259887005647</v>
      </c>
      <c r="J582" s="7">
        <f t="shared" si="134"/>
        <v>-958762</v>
      </c>
    </row>
    <row r="583" spans="1:10" ht="16" outlineLevel="1" collapsed="1" x14ac:dyDescent="0.2">
      <c r="A583" s="5"/>
      <c r="B583" s="3"/>
      <c r="E583" s="22" t="s">
        <v>1641</v>
      </c>
      <c r="G583" s="7">
        <f>SUBTOTAL(9,G563:G582)</f>
        <v>75902445</v>
      </c>
      <c r="H583" s="39">
        <f>SUBTOTAL(9,H563:H582)</f>
        <v>52276</v>
      </c>
      <c r="J583" s="7">
        <f>SUBTOTAL(9,J563:J582)</f>
        <v>-22774363</v>
      </c>
    </row>
    <row r="584" spans="1:10" ht="16" hidden="1" outlineLevel="2" x14ac:dyDescent="0.2">
      <c r="A584" s="5" t="s">
        <v>106</v>
      </c>
      <c r="B584" s="3" t="s">
        <v>104</v>
      </c>
      <c r="C584" s="4" t="s">
        <v>105</v>
      </c>
      <c r="D584" t="s">
        <v>107</v>
      </c>
      <c r="E584" s="13" t="s">
        <v>1493</v>
      </c>
      <c r="F584">
        <f t="shared" ref="F584:F609" si="135">VLOOKUP($A584,data,5,FALSE)</f>
        <v>5</v>
      </c>
      <c r="G584" s="7">
        <f t="shared" ref="G584:G609" si="136">VLOOKUP($A584,data,6,FALSE)</f>
        <v>6268811</v>
      </c>
      <c r="H584" s="39">
        <f t="shared" ref="H584:H609" si="137">VLOOKUP($A584,data,7,FALSE)</f>
        <v>4171</v>
      </c>
      <c r="I584" s="7">
        <f t="shared" ref="I584:I609" si="138">VLOOKUP($A584,data,8,FALSE)</f>
        <v>1502.9515703668185</v>
      </c>
      <c r="J584" s="7">
        <f t="shared" ref="J584:J609" si="139">VLOOKUP($A584,data,9,FALSE)</f>
        <v>-1405373</v>
      </c>
    </row>
    <row r="585" spans="1:10" ht="16" hidden="1" outlineLevel="2" x14ac:dyDescent="0.2">
      <c r="A585" s="5" t="s">
        <v>112</v>
      </c>
      <c r="B585" s="3" t="s">
        <v>104</v>
      </c>
      <c r="C585" s="4" t="s">
        <v>105</v>
      </c>
      <c r="D585" t="s">
        <v>113</v>
      </c>
      <c r="E585" s="13" t="s">
        <v>1493</v>
      </c>
      <c r="F585">
        <f t="shared" si="135"/>
        <v>5</v>
      </c>
      <c r="G585" s="7">
        <f t="shared" si="136"/>
        <v>0</v>
      </c>
      <c r="H585" s="39">
        <f t="shared" si="137"/>
        <v>680</v>
      </c>
      <c r="I585" s="7">
        <f t="shared" si="138"/>
        <v>0</v>
      </c>
      <c r="J585" s="7">
        <f t="shared" si="139"/>
        <v>-241701</v>
      </c>
    </row>
    <row r="586" spans="1:10" ht="16" hidden="1" outlineLevel="2" x14ac:dyDescent="0.2">
      <c r="A586" s="5" t="s">
        <v>114</v>
      </c>
      <c r="B586" s="3" t="s">
        <v>104</v>
      </c>
      <c r="C586" s="4" t="s">
        <v>105</v>
      </c>
      <c r="D586" t="s">
        <v>115</v>
      </c>
      <c r="E586" s="13" t="s">
        <v>1493</v>
      </c>
      <c r="F586">
        <f t="shared" si="135"/>
        <v>5</v>
      </c>
      <c r="G586" s="7">
        <f t="shared" si="136"/>
        <v>0</v>
      </c>
      <c r="H586" s="39">
        <f t="shared" si="137"/>
        <v>800</v>
      </c>
      <c r="I586" s="7">
        <f t="shared" si="138"/>
        <v>0</v>
      </c>
      <c r="J586" s="7">
        <f t="shared" si="139"/>
        <v>-242276</v>
      </c>
    </row>
    <row r="587" spans="1:10" ht="16" hidden="1" outlineLevel="2" x14ac:dyDescent="0.2">
      <c r="A587" s="5" t="s">
        <v>118</v>
      </c>
      <c r="B587" s="3" t="s">
        <v>104</v>
      </c>
      <c r="C587" s="4" t="s">
        <v>105</v>
      </c>
      <c r="D587" t="s">
        <v>119</v>
      </c>
      <c r="E587" s="13" t="s">
        <v>1493</v>
      </c>
      <c r="F587">
        <f t="shared" si="135"/>
        <v>5</v>
      </c>
      <c r="G587" s="7">
        <f t="shared" si="136"/>
        <v>0</v>
      </c>
      <c r="H587" s="39">
        <f t="shared" si="137"/>
        <v>804</v>
      </c>
      <c r="I587" s="7">
        <f t="shared" si="138"/>
        <v>0</v>
      </c>
      <c r="J587" s="7">
        <f t="shared" si="139"/>
        <v>-141776</v>
      </c>
    </row>
    <row r="588" spans="1:10" ht="16" hidden="1" outlineLevel="2" x14ac:dyDescent="0.2">
      <c r="A588" s="5" t="s">
        <v>543</v>
      </c>
      <c r="B588" s="3" t="s">
        <v>381</v>
      </c>
      <c r="C588" s="4" t="s">
        <v>510</v>
      </c>
      <c r="D588" t="s">
        <v>544</v>
      </c>
      <c r="E588" s="13" t="s">
        <v>1493</v>
      </c>
      <c r="F588">
        <f t="shared" si="135"/>
        <v>6</v>
      </c>
      <c r="G588" s="7">
        <f t="shared" si="136"/>
        <v>12048800</v>
      </c>
      <c r="H588" s="39">
        <f t="shared" si="137"/>
        <v>8372</v>
      </c>
      <c r="I588" s="7">
        <f t="shared" si="138"/>
        <v>1439.1782130912566</v>
      </c>
      <c r="J588" s="7">
        <f t="shared" si="139"/>
        <v>-782900</v>
      </c>
    </row>
    <row r="589" spans="1:10" ht="16" hidden="1" outlineLevel="2" x14ac:dyDescent="0.2">
      <c r="A589" s="5" t="s">
        <v>765</v>
      </c>
      <c r="B589" s="3" t="s">
        <v>381</v>
      </c>
      <c r="C589" s="4" t="s">
        <v>764</v>
      </c>
      <c r="D589" t="s">
        <v>766</v>
      </c>
      <c r="E589" s="13" t="s">
        <v>1493</v>
      </c>
      <c r="F589">
        <f t="shared" si="135"/>
        <v>5</v>
      </c>
      <c r="G589" s="7">
        <f t="shared" si="136"/>
        <v>1437841</v>
      </c>
      <c r="H589" s="39">
        <f t="shared" si="137"/>
        <v>3308</v>
      </c>
      <c r="I589" s="7">
        <f t="shared" si="138"/>
        <v>434.65568319226117</v>
      </c>
      <c r="J589" s="7">
        <f t="shared" si="139"/>
        <v>-551672</v>
      </c>
    </row>
    <row r="590" spans="1:10" ht="16" hidden="1" outlineLevel="2" x14ac:dyDescent="0.2">
      <c r="A590" s="5" t="s">
        <v>769</v>
      </c>
      <c r="B590" s="3" t="s">
        <v>381</v>
      </c>
      <c r="C590" s="4" t="s">
        <v>764</v>
      </c>
      <c r="D590" t="s">
        <v>770</v>
      </c>
      <c r="E590" s="13" t="s">
        <v>1493</v>
      </c>
      <c r="F590">
        <f t="shared" si="135"/>
        <v>3</v>
      </c>
      <c r="G590" s="7">
        <f t="shared" si="136"/>
        <v>4293050</v>
      </c>
      <c r="H590" s="39">
        <f t="shared" si="137"/>
        <v>2137</v>
      </c>
      <c r="I590" s="7">
        <f t="shared" si="138"/>
        <v>2008.9143659335516</v>
      </c>
      <c r="J590" s="7">
        <f t="shared" si="139"/>
        <v>-940552</v>
      </c>
    </row>
    <row r="591" spans="1:10" ht="16" hidden="1" outlineLevel="2" x14ac:dyDescent="0.2">
      <c r="A591" s="5" t="s">
        <v>771</v>
      </c>
      <c r="B591" s="3" t="s">
        <v>381</v>
      </c>
      <c r="C591" s="4" t="s">
        <v>764</v>
      </c>
      <c r="D591" t="s">
        <v>772</v>
      </c>
      <c r="E591" s="13" t="s">
        <v>1493</v>
      </c>
      <c r="F591">
        <f t="shared" si="135"/>
        <v>5</v>
      </c>
      <c r="G591" s="7">
        <f t="shared" si="136"/>
        <v>0</v>
      </c>
      <c r="H591" s="39">
        <f t="shared" si="137"/>
        <v>1229</v>
      </c>
      <c r="I591" s="7">
        <f t="shared" si="138"/>
        <v>0</v>
      </c>
      <c r="J591" s="7">
        <f t="shared" si="139"/>
        <v>-424611</v>
      </c>
    </row>
    <row r="592" spans="1:10" ht="16" hidden="1" outlineLevel="2" x14ac:dyDescent="0.2">
      <c r="A592" s="5" t="s">
        <v>773</v>
      </c>
      <c r="B592" s="3" t="s">
        <v>381</v>
      </c>
      <c r="C592" s="4" t="s">
        <v>764</v>
      </c>
      <c r="D592" t="s">
        <v>774</v>
      </c>
      <c r="E592" s="13" t="s">
        <v>1493</v>
      </c>
      <c r="F592">
        <f t="shared" si="135"/>
        <v>5</v>
      </c>
      <c r="G592" s="7">
        <f t="shared" si="136"/>
        <v>4227390</v>
      </c>
      <c r="H592" s="39">
        <f t="shared" si="137"/>
        <v>789</v>
      </c>
      <c r="I592" s="7">
        <f t="shared" si="138"/>
        <v>5357.9087452471485</v>
      </c>
      <c r="J592" s="7">
        <f t="shared" si="139"/>
        <v>-154673</v>
      </c>
    </row>
    <row r="593" spans="1:10" ht="16" hidden="1" outlineLevel="2" x14ac:dyDescent="0.2">
      <c r="A593" s="5" t="s">
        <v>777</v>
      </c>
      <c r="B593" s="3" t="s">
        <v>381</v>
      </c>
      <c r="C593" s="4" t="s">
        <v>764</v>
      </c>
      <c r="D593" t="s">
        <v>778</v>
      </c>
      <c r="E593" s="13" t="s">
        <v>1493</v>
      </c>
      <c r="F593">
        <f t="shared" si="135"/>
        <v>5</v>
      </c>
      <c r="G593" s="7">
        <f t="shared" si="136"/>
        <v>3189539</v>
      </c>
      <c r="H593" s="39">
        <f t="shared" si="137"/>
        <v>1577</v>
      </c>
      <c r="I593" s="7">
        <f t="shared" si="138"/>
        <v>2022.5358275206088</v>
      </c>
      <c r="J593" s="7">
        <f t="shared" si="139"/>
        <v>-255442</v>
      </c>
    </row>
    <row r="594" spans="1:10" ht="16" hidden="1" outlineLevel="2" x14ac:dyDescent="0.2">
      <c r="A594" s="5" t="s">
        <v>1011</v>
      </c>
      <c r="B594" s="3" t="s">
        <v>381</v>
      </c>
      <c r="C594" s="4" t="s">
        <v>1010</v>
      </c>
      <c r="D594" t="s">
        <v>1012</v>
      </c>
      <c r="E594" s="13" t="s">
        <v>1493</v>
      </c>
      <c r="F594">
        <f t="shared" si="135"/>
        <v>4</v>
      </c>
      <c r="G594" s="7">
        <f t="shared" si="136"/>
        <v>0</v>
      </c>
      <c r="H594" s="39">
        <f t="shared" si="137"/>
        <v>637</v>
      </c>
      <c r="I594" s="7">
        <f t="shared" si="138"/>
        <v>0</v>
      </c>
      <c r="J594" s="7">
        <f t="shared" si="139"/>
        <v>-389069</v>
      </c>
    </row>
    <row r="595" spans="1:10" ht="16" hidden="1" outlineLevel="2" x14ac:dyDescent="0.2">
      <c r="A595" s="5" t="s">
        <v>1013</v>
      </c>
      <c r="B595" s="3" t="s">
        <v>381</v>
      </c>
      <c r="C595" s="4" t="s">
        <v>1010</v>
      </c>
      <c r="D595" t="s">
        <v>1014</v>
      </c>
      <c r="E595" s="13" t="s">
        <v>1493</v>
      </c>
      <c r="F595">
        <f t="shared" si="135"/>
        <v>5</v>
      </c>
      <c r="G595" s="7">
        <f t="shared" si="136"/>
        <v>0</v>
      </c>
      <c r="H595" s="39">
        <f t="shared" si="137"/>
        <v>447</v>
      </c>
      <c r="I595" s="7">
        <f t="shared" si="138"/>
        <v>0</v>
      </c>
      <c r="J595" s="7">
        <f t="shared" si="139"/>
        <v>-193080</v>
      </c>
    </row>
    <row r="596" spans="1:10" ht="16" hidden="1" outlineLevel="2" x14ac:dyDescent="0.2">
      <c r="A596" s="5" t="s">
        <v>1015</v>
      </c>
      <c r="B596" s="3" t="s">
        <v>381</v>
      </c>
      <c r="C596" s="4" t="s">
        <v>1010</v>
      </c>
      <c r="D596" t="s">
        <v>1016</v>
      </c>
      <c r="E596" s="13" t="s">
        <v>1493</v>
      </c>
      <c r="F596">
        <f t="shared" si="135"/>
        <v>5</v>
      </c>
      <c r="G596" s="7">
        <f t="shared" si="136"/>
        <v>3534442</v>
      </c>
      <c r="H596" s="39">
        <f t="shared" si="137"/>
        <v>1246</v>
      </c>
      <c r="I596" s="7">
        <f t="shared" si="138"/>
        <v>2836.6308186195824</v>
      </c>
      <c r="J596" s="7">
        <f t="shared" si="139"/>
        <v>-359187</v>
      </c>
    </row>
    <row r="597" spans="1:10" ht="16" hidden="1" outlineLevel="2" x14ac:dyDescent="0.2">
      <c r="A597" s="5" t="s">
        <v>1017</v>
      </c>
      <c r="B597" s="3" t="s">
        <v>381</v>
      </c>
      <c r="C597" s="4" t="s">
        <v>1010</v>
      </c>
      <c r="D597" t="s">
        <v>1018</v>
      </c>
      <c r="E597" s="13" t="s">
        <v>1493</v>
      </c>
      <c r="F597">
        <f t="shared" si="135"/>
        <v>4</v>
      </c>
      <c r="G597" s="7">
        <f t="shared" si="136"/>
        <v>4080167</v>
      </c>
      <c r="H597" s="39">
        <f t="shared" si="137"/>
        <v>1571</v>
      </c>
      <c r="I597" s="7">
        <f t="shared" si="138"/>
        <v>2597.1782304264798</v>
      </c>
      <c r="J597" s="7">
        <f t="shared" si="139"/>
        <v>-514846</v>
      </c>
    </row>
    <row r="598" spans="1:10" ht="16" hidden="1" outlineLevel="2" x14ac:dyDescent="0.2">
      <c r="A598" s="5" t="s">
        <v>1212</v>
      </c>
      <c r="B598" s="3" t="s">
        <v>27</v>
      </c>
      <c r="C598" s="4" t="s">
        <v>1205</v>
      </c>
      <c r="D598" t="s">
        <v>1213</v>
      </c>
      <c r="E598" s="13" t="s">
        <v>1493</v>
      </c>
      <c r="F598">
        <f t="shared" si="135"/>
        <v>5</v>
      </c>
      <c r="G598" s="7">
        <f t="shared" si="136"/>
        <v>718620</v>
      </c>
      <c r="H598" s="39">
        <f t="shared" si="137"/>
        <v>1212</v>
      </c>
      <c r="I598" s="7">
        <f t="shared" si="138"/>
        <v>592.9207920792079</v>
      </c>
      <c r="J598" s="7">
        <f t="shared" si="139"/>
        <v>-181192</v>
      </c>
    </row>
    <row r="599" spans="1:10" ht="16" hidden="1" outlineLevel="2" x14ac:dyDescent="0.2">
      <c r="A599" s="5" t="s">
        <v>1279</v>
      </c>
      <c r="B599" s="3" t="s">
        <v>381</v>
      </c>
      <c r="C599" s="4" t="s">
        <v>1278</v>
      </c>
      <c r="D599" t="s">
        <v>1280</v>
      </c>
      <c r="E599" s="13" t="s">
        <v>1493</v>
      </c>
      <c r="F599">
        <f t="shared" si="135"/>
        <v>4</v>
      </c>
      <c r="G599" s="7">
        <f t="shared" si="136"/>
        <v>6149615</v>
      </c>
      <c r="H599" s="39">
        <f t="shared" si="137"/>
        <v>1989</v>
      </c>
      <c r="I599" s="7">
        <f t="shared" si="138"/>
        <v>3091.8124685771745</v>
      </c>
      <c r="J599" s="7">
        <f t="shared" si="139"/>
        <v>-675526</v>
      </c>
    </row>
    <row r="600" spans="1:10" ht="16" hidden="1" outlineLevel="2" x14ac:dyDescent="0.2">
      <c r="A600" s="5" t="s">
        <v>1281</v>
      </c>
      <c r="B600" s="3" t="s">
        <v>381</v>
      </c>
      <c r="C600" s="4" t="s">
        <v>1278</v>
      </c>
      <c r="D600" t="s">
        <v>1282</v>
      </c>
      <c r="E600" s="13" t="s">
        <v>1493</v>
      </c>
      <c r="F600">
        <f t="shared" si="135"/>
        <v>4</v>
      </c>
      <c r="G600" s="7">
        <f t="shared" si="136"/>
        <v>1498450</v>
      </c>
      <c r="H600" s="39">
        <f t="shared" si="137"/>
        <v>742</v>
      </c>
      <c r="I600" s="7">
        <f t="shared" si="138"/>
        <v>2019.4743935309973</v>
      </c>
      <c r="J600" s="7">
        <f t="shared" si="139"/>
        <v>-284981</v>
      </c>
    </row>
    <row r="601" spans="1:10" ht="16" hidden="1" outlineLevel="2" x14ac:dyDescent="0.2">
      <c r="A601" s="5" t="s">
        <v>1283</v>
      </c>
      <c r="B601" s="3" t="s">
        <v>381</v>
      </c>
      <c r="C601" s="4" t="s">
        <v>1278</v>
      </c>
      <c r="D601" t="s">
        <v>1284</v>
      </c>
      <c r="E601" s="13" t="s">
        <v>1493</v>
      </c>
      <c r="F601">
        <f t="shared" si="135"/>
        <v>4</v>
      </c>
      <c r="G601" s="7">
        <f t="shared" si="136"/>
        <v>2280410</v>
      </c>
      <c r="H601" s="39">
        <f t="shared" si="137"/>
        <v>897</v>
      </c>
      <c r="I601" s="7">
        <f t="shared" si="138"/>
        <v>2542.2630992196209</v>
      </c>
      <c r="J601" s="7">
        <f t="shared" si="139"/>
        <v>-362153</v>
      </c>
    </row>
    <row r="602" spans="1:10" ht="16" hidden="1" outlineLevel="2" x14ac:dyDescent="0.2">
      <c r="A602" s="5" t="s">
        <v>1285</v>
      </c>
      <c r="B602" s="3" t="s">
        <v>381</v>
      </c>
      <c r="C602" s="4" t="s">
        <v>1278</v>
      </c>
      <c r="D602" t="s">
        <v>1286</v>
      </c>
      <c r="E602" s="13" t="s">
        <v>1493</v>
      </c>
      <c r="F602">
        <f t="shared" si="135"/>
        <v>5</v>
      </c>
      <c r="G602" s="7">
        <f t="shared" si="136"/>
        <v>0</v>
      </c>
      <c r="H602" s="39">
        <f t="shared" si="137"/>
        <v>602</v>
      </c>
      <c r="I602" s="7">
        <f t="shared" si="138"/>
        <v>0</v>
      </c>
      <c r="J602" s="7">
        <f t="shared" si="139"/>
        <v>-136887</v>
      </c>
    </row>
    <row r="603" spans="1:10" ht="16" hidden="1" outlineLevel="2" x14ac:dyDescent="0.2">
      <c r="A603" s="5" t="s">
        <v>1287</v>
      </c>
      <c r="B603" s="3" t="s">
        <v>1480</v>
      </c>
      <c r="C603" s="4" t="s">
        <v>1278</v>
      </c>
      <c r="D603" t="s">
        <v>1278</v>
      </c>
      <c r="E603" s="13" t="s">
        <v>1493</v>
      </c>
      <c r="F603">
        <f t="shared" si="135"/>
        <v>5</v>
      </c>
      <c r="G603" s="7">
        <f t="shared" si="136"/>
        <v>2470020</v>
      </c>
      <c r="H603" s="39">
        <f t="shared" si="137"/>
        <v>2094</v>
      </c>
      <c r="I603" s="7">
        <f t="shared" si="138"/>
        <v>1179.5702005730659</v>
      </c>
      <c r="J603" s="7">
        <f t="shared" si="139"/>
        <v>-219443</v>
      </c>
    </row>
    <row r="604" spans="1:10" ht="16" hidden="1" outlineLevel="2" x14ac:dyDescent="0.2">
      <c r="A604" s="5" t="s">
        <v>1288</v>
      </c>
      <c r="B604" s="3" t="s">
        <v>381</v>
      </c>
      <c r="C604" s="4" t="s">
        <v>1278</v>
      </c>
      <c r="D604" t="s">
        <v>1289</v>
      </c>
      <c r="E604" s="13" t="s">
        <v>1493</v>
      </c>
      <c r="F604">
        <f t="shared" si="135"/>
        <v>5</v>
      </c>
      <c r="G604" s="7">
        <f t="shared" si="136"/>
        <v>3630624</v>
      </c>
      <c r="H604" s="39">
        <f t="shared" si="137"/>
        <v>1797</v>
      </c>
      <c r="I604" s="7">
        <f t="shared" si="138"/>
        <v>2020.380634390651</v>
      </c>
      <c r="J604" s="7">
        <f t="shared" si="139"/>
        <v>-342851</v>
      </c>
    </row>
    <row r="605" spans="1:10" ht="16" hidden="1" outlineLevel="2" x14ac:dyDescent="0.2">
      <c r="A605" s="5" t="s">
        <v>1290</v>
      </c>
      <c r="B605" s="3" t="s">
        <v>381</v>
      </c>
      <c r="C605" s="4" t="s">
        <v>1278</v>
      </c>
      <c r="D605" t="s">
        <v>1291</v>
      </c>
      <c r="E605" s="13" t="s">
        <v>1493</v>
      </c>
      <c r="F605">
        <f t="shared" si="135"/>
        <v>5</v>
      </c>
      <c r="G605" s="7">
        <f t="shared" si="136"/>
        <v>1296703</v>
      </c>
      <c r="H605" s="39">
        <f t="shared" si="137"/>
        <v>879</v>
      </c>
      <c r="I605" s="7">
        <f t="shared" si="138"/>
        <v>1475.202502844141</v>
      </c>
      <c r="J605" s="7">
        <f t="shared" si="139"/>
        <v>-86777</v>
      </c>
    </row>
    <row r="606" spans="1:10" ht="16" hidden="1" outlineLevel="2" x14ac:dyDescent="0.2">
      <c r="A606" s="5" t="s">
        <v>1292</v>
      </c>
      <c r="B606" s="3" t="s">
        <v>381</v>
      </c>
      <c r="C606" s="4" t="s">
        <v>1278</v>
      </c>
      <c r="D606" t="s">
        <v>1293</v>
      </c>
      <c r="E606" s="13" t="s">
        <v>1493</v>
      </c>
      <c r="F606">
        <f t="shared" si="135"/>
        <v>4</v>
      </c>
      <c r="G606" s="7">
        <f t="shared" si="136"/>
        <v>656601</v>
      </c>
      <c r="H606" s="39">
        <f t="shared" si="137"/>
        <v>1025</v>
      </c>
      <c r="I606" s="7">
        <f t="shared" si="138"/>
        <v>640.58634146341467</v>
      </c>
      <c r="J606" s="7">
        <f t="shared" si="139"/>
        <v>-550704</v>
      </c>
    </row>
    <row r="607" spans="1:10" ht="16" hidden="1" outlineLevel="2" x14ac:dyDescent="0.2">
      <c r="A607" s="5" t="s">
        <v>1294</v>
      </c>
      <c r="B607" s="3" t="s">
        <v>381</v>
      </c>
      <c r="C607" s="4" t="s">
        <v>1278</v>
      </c>
      <c r="D607" t="s">
        <v>1295</v>
      </c>
      <c r="E607" s="13" t="s">
        <v>1493</v>
      </c>
      <c r="F607">
        <f t="shared" si="135"/>
        <v>5</v>
      </c>
      <c r="G607" s="7">
        <f t="shared" si="136"/>
        <v>442780</v>
      </c>
      <c r="H607" s="39">
        <f t="shared" si="137"/>
        <v>979</v>
      </c>
      <c r="I607" s="7">
        <f t="shared" si="138"/>
        <v>452.27783452502553</v>
      </c>
      <c r="J607" s="7">
        <f t="shared" si="139"/>
        <v>-201384</v>
      </c>
    </row>
    <row r="608" spans="1:10" ht="16" hidden="1" outlineLevel="2" x14ac:dyDescent="0.2">
      <c r="A608" s="5" t="s">
        <v>1296</v>
      </c>
      <c r="B608" s="3" t="s">
        <v>381</v>
      </c>
      <c r="C608" s="4" t="s">
        <v>1278</v>
      </c>
      <c r="D608" t="s">
        <v>1297</v>
      </c>
      <c r="E608" s="13" t="s">
        <v>1493</v>
      </c>
      <c r="F608">
        <f t="shared" si="135"/>
        <v>4</v>
      </c>
      <c r="G608" s="7">
        <f t="shared" si="136"/>
        <v>1007126</v>
      </c>
      <c r="H608" s="39">
        <f t="shared" si="137"/>
        <v>1109</v>
      </c>
      <c r="I608" s="7">
        <f t="shared" si="138"/>
        <v>908.13886384129842</v>
      </c>
      <c r="J608" s="7">
        <f t="shared" si="139"/>
        <v>-359031</v>
      </c>
    </row>
    <row r="609" spans="1:10" ht="16" hidden="1" outlineLevel="2" x14ac:dyDescent="0.2">
      <c r="A609" s="5" t="s">
        <v>1298</v>
      </c>
      <c r="B609" s="3" t="s">
        <v>381</v>
      </c>
      <c r="C609" s="4" t="s">
        <v>1278</v>
      </c>
      <c r="D609" t="s">
        <v>1299</v>
      </c>
      <c r="E609" s="13" t="s">
        <v>1493</v>
      </c>
      <c r="F609">
        <f t="shared" si="135"/>
        <v>4</v>
      </c>
      <c r="G609" s="7">
        <f t="shared" si="136"/>
        <v>1207150</v>
      </c>
      <c r="H609" s="39">
        <f t="shared" si="137"/>
        <v>797</v>
      </c>
      <c r="I609" s="7">
        <f t="shared" si="138"/>
        <v>1514.6173149309911</v>
      </c>
      <c r="J609" s="7">
        <f t="shared" si="139"/>
        <v>-306579</v>
      </c>
    </row>
    <row r="610" spans="1:10" ht="16" outlineLevel="1" collapsed="1" x14ac:dyDescent="0.2">
      <c r="A610" s="5"/>
      <c r="B610" s="3"/>
      <c r="E610" s="22" t="s">
        <v>1642</v>
      </c>
      <c r="G610" s="7">
        <f>SUBTOTAL(9,G584:G609)</f>
        <v>60438139</v>
      </c>
      <c r="H610" s="39">
        <f>SUBTOTAL(9,H584:H609)</f>
        <v>41890</v>
      </c>
      <c r="J610" s="7">
        <f>SUBTOTAL(9,J584:J609)</f>
        <v>-10304666</v>
      </c>
    </row>
    <row r="611" spans="1:10" ht="16" hidden="1" outlineLevel="2" x14ac:dyDescent="0.2">
      <c r="A611" s="5" t="s">
        <v>517</v>
      </c>
      <c r="B611" s="3" t="s">
        <v>381</v>
      </c>
      <c r="C611" s="4" t="s">
        <v>510</v>
      </c>
      <c r="D611" t="s">
        <v>518</v>
      </c>
      <c r="E611" s="13" t="s">
        <v>1510</v>
      </c>
      <c r="F611">
        <f t="shared" ref="F611:F624" si="140">VLOOKUP($A611,data,5,FALSE)</f>
        <v>5</v>
      </c>
      <c r="G611" s="7">
        <f t="shared" ref="G611:G624" si="141">VLOOKUP($A611,data,6,FALSE)</f>
        <v>7666774</v>
      </c>
      <c r="H611" s="39">
        <f t="shared" ref="H611:H624" si="142">VLOOKUP($A611,data,7,FALSE)</f>
        <v>2935</v>
      </c>
      <c r="I611" s="7">
        <f t="shared" ref="I611:I624" si="143">VLOOKUP($A611,data,8,FALSE)</f>
        <v>2612.1887563884156</v>
      </c>
      <c r="J611" s="7">
        <f t="shared" ref="J611:J624" si="144">VLOOKUP($A611,data,9,FALSE)</f>
        <v>-1021045</v>
      </c>
    </row>
    <row r="612" spans="1:10" ht="16" hidden="1" outlineLevel="2" x14ac:dyDescent="0.2">
      <c r="A612" s="14" t="s">
        <v>519</v>
      </c>
      <c r="B612" s="3" t="s">
        <v>381</v>
      </c>
      <c r="C612" s="4" t="s">
        <v>510</v>
      </c>
      <c r="D612" s="4" t="s">
        <v>520</v>
      </c>
      <c r="E612" s="13" t="s">
        <v>1510</v>
      </c>
      <c r="F612">
        <f t="shared" si="140"/>
        <v>5</v>
      </c>
      <c r="G612" s="7">
        <f t="shared" si="141"/>
        <v>11649100</v>
      </c>
      <c r="H612" s="39">
        <f t="shared" si="142"/>
        <v>3644</v>
      </c>
      <c r="I612" s="7">
        <f t="shared" si="143"/>
        <v>3196.7892425905598</v>
      </c>
      <c r="J612" s="7">
        <f t="shared" si="144"/>
        <v>-435420</v>
      </c>
    </row>
    <row r="613" spans="1:10" ht="16" hidden="1" outlineLevel="2" x14ac:dyDescent="0.2">
      <c r="A613" s="5" t="s">
        <v>521</v>
      </c>
      <c r="B613" s="3" t="s">
        <v>381</v>
      </c>
      <c r="C613" s="4" t="s">
        <v>510</v>
      </c>
      <c r="D613" t="s">
        <v>522</v>
      </c>
      <c r="E613" s="13" t="s">
        <v>1510</v>
      </c>
      <c r="F613">
        <f t="shared" si="140"/>
        <v>5</v>
      </c>
      <c r="G613" s="7">
        <f t="shared" si="141"/>
        <v>1796369</v>
      </c>
      <c r="H613" s="39">
        <f t="shared" si="142"/>
        <v>2111</v>
      </c>
      <c r="I613" s="7">
        <f t="shared" si="143"/>
        <v>850.95641875888202</v>
      </c>
      <c r="J613" s="7">
        <f t="shared" si="144"/>
        <v>-399663</v>
      </c>
    </row>
    <row r="614" spans="1:10" ht="16" hidden="1" outlineLevel="2" x14ac:dyDescent="0.2">
      <c r="A614" s="5" t="s">
        <v>527</v>
      </c>
      <c r="B614" s="3" t="s">
        <v>381</v>
      </c>
      <c r="C614" s="4" t="s">
        <v>510</v>
      </c>
      <c r="D614" t="s">
        <v>528</v>
      </c>
      <c r="E614" s="13" t="s">
        <v>1510</v>
      </c>
      <c r="F614">
        <f t="shared" si="140"/>
        <v>5</v>
      </c>
      <c r="G614" s="7">
        <f t="shared" si="141"/>
        <v>8915287</v>
      </c>
      <c r="H614" s="39">
        <f t="shared" si="142"/>
        <v>4587</v>
      </c>
      <c r="I614" s="7">
        <f t="shared" si="143"/>
        <v>1943.5986483540441</v>
      </c>
      <c r="J614" s="7">
        <f t="shared" si="144"/>
        <v>-343294</v>
      </c>
    </row>
    <row r="615" spans="1:10" ht="16" hidden="1" outlineLevel="2" x14ac:dyDescent="0.2">
      <c r="A615" s="5" t="s">
        <v>529</v>
      </c>
      <c r="B615" s="3" t="s">
        <v>381</v>
      </c>
      <c r="C615" s="4" t="s">
        <v>510</v>
      </c>
      <c r="D615" t="s">
        <v>530</v>
      </c>
      <c r="E615" s="13" t="s">
        <v>1510</v>
      </c>
      <c r="F615">
        <f t="shared" si="140"/>
        <v>6</v>
      </c>
      <c r="G615" s="7">
        <f t="shared" si="141"/>
        <v>5268433</v>
      </c>
      <c r="H615" s="39">
        <f t="shared" si="142"/>
        <v>5667</v>
      </c>
      <c r="I615" s="7">
        <f t="shared" si="143"/>
        <v>929.66878418916531</v>
      </c>
      <c r="J615" s="7">
        <f t="shared" si="144"/>
        <v>-625141</v>
      </c>
    </row>
    <row r="616" spans="1:10" ht="16" hidden="1" outlineLevel="2" x14ac:dyDescent="0.2">
      <c r="A616" s="5" t="s">
        <v>531</v>
      </c>
      <c r="B616" s="3" t="s">
        <v>381</v>
      </c>
      <c r="C616" s="4" t="s">
        <v>510</v>
      </c>
      <c r="D616" t="s">
        <v>532</v>
      </c>
      <c r="E616" s="13" t="s">
        <v>1510</v>
      </c>
      <c r="F616">
        <f t="shared" si="140"/>
        <v>5</v>
      </c>
      <c r="G616" s="7">
        <f t="shared" si="141"/>
        <v>1746787</v>
      </c>
      <c r="H616" s="39">
        <f t="shared" si="142"/>
        <v>1011</v>
      </c>
      <c r="I616" s="7">
        <f t="shared" si="143"/>
        <v>1727.7814045499506</v>
      </c>
      <c r="J616" s="7">
        <f t="shared" si="144"/>
        <v>-423776</v>
      </c>
    </row>
    <row r="617" spans="1:10" ht="16" hidden="1" outlineLevel="2" x14ac:dyDescent="0.2">
      <c r="A617" s="5" t="s">
        <v>533</v>
      </c>
      <c r="B617" s="3" t="s">
        <v>381</v>
      </c>
      <c r="C617" s="4" t="s">
        <v>510</v>
      </c>
      <c r="D617" t="s">
        <v>534</v>
      </c>
      <c r="E617" s="13" t="s">
        <v>1510</v>
      </c>
      <c r="F617">
        <f t="shared" si="140"/>
        <v>6</v>
      </c>
      <c r="G617" s="7">
        <f t="shared" si="141"/>
        <v>8225301</v>
      </c>
      <c r="H617" s="39">
        <f t="shared" si="142"/>
        <v>5613</v>
      </c>
      <c r="I617" s="7">
        <f t="shared" si="143"/>
        <v>1465.4019241047567</v>
      </c>
      <c r="J617" s="7">
        <f t="shared" si="144"/>
        <v>-195583</v>
      </c>
    </row>
    <row r="618" spans="1:10" ht="16" hidden="1" outlineLevel="2" x14ac:dyDescent="0.2">
      <c r="A618" s="5" t="s">
        <v>537</v>
      </c>
      <c r="B618" s="3" t="s">
        <v>381</v>
      </c>
      <c r="C618" s="4" t="s">
        <v>510</v>
      </c>
      <c r="D618" t="s">
        <v>538</v>
      </c>
      <c r="E618" s="13" t="s">
        <v>1510</v>
      </c>
      <c r="F618">
        <f t="shared" si="140"/>
        <v>2</v>
      </c>
      <c r="G618" s="7">
        <f t="shared" si="141"/>
        <v>89414117</v>
      </c>
      <c r="H618" s="39">
        <f t="shared" si="142"/>
        <v>31570</v>
      </c>
      <c r="I618" s="7">
        <f t="shared" si="143"/>
        <v>2832.2495090275579</v>
      </c>
      <c r="J618" s="7">
        <f t="shared" si="144"/>
        <v>-29204733</v>
      </c>
    </row>
    <row r="619" spans="1:10" ht="16" hidden="1" outlineLevel="2" x14ac:dyDescent="0.2">
      <c r="A619" s="5" t="s">
        <v>539</v>
      </c>
      <c r="B619" s="3" t="s">
        <v>381</v>
      </c>
      <c r="C619" s="4" t="s">
        <v>510</v>
      </c>
      <c r="D619" t="s">
        <v>540</v>
      </c>
      <c r="E619" s="13" t="s">
        <v>1510</v>
      </c>
      <c r="F619">
        <f t="shared" si="140"/>
        <v>5</v>
      </c>
      <c r="G619" s="7">
        <f t="shared" si="141"/>
        <v>11625382</v>
      </c>
      <c r="H619" s="39">
        <f t="shared" si="142"/>
        <v>5502</v>
      </c>
      <c r="I619" s="7">
        <f t="shared" si="143"/>
        <v>2112.9374772809888</v>
      </c>
      <c r="J619" s="7">
        <f t="shared" si="144"/>
        <v>-1090714</v>
      </c>
    </row>
    <row r="620" spans="1:10" ht="16" hidden="1" outlineLevel="2" x14ac:dyDescent="0.2">
      <c r="A620" s="5" t="s">
        <v>543</v>
      </c>
      <c r="B620" s="3" t="s">
        <v>381</v>
      </c>
      <c r="C620" s="4" t="s">
        <v>510</v>
      </c>
      <c r="D620" t="s">
        <v>544</v>
      </c>
      <c r="E620" s="13" t="s">
        <v>1510</v>
      </c>
      <c r="F620">
        <f t="shared" si="140"/>
        <v>6</v>
      </c>
      <c r="G620" s="7">
        <f t="shared" si="141"/>
        <v>12048800</v>
      </c>
      <c r="H620" s="39">
        <f t="shared" si="142"/>
        <v>8372</v>
      </c>
      <c r="I620" s="7">
        <f t="shared" si="143"/>
        <v>1439.1782130912566</v>
      </c>
      <c r="J620" s="7">
        <f t="shared" si="144"/>
        <v>-782900</v>
      </c>
    </row>
    <row r="621" spans="1:10" ht="16" hidden="1" outlineLevel="2" x14ac:dyDescent="0.2">
      <c r="A621" s="5" t="s">
        <v>767</v>
      </c>
      <c r="B621" s="3" t="s">
        <v>381</v>
      </c>
      <c r="C621" s="4" t="s">
        <v>764</v>
      </c>
      <c r="D621" t="s">
        <v>768</v>
      </c>
      <c r="E621" s="13" t="s">
        <v>1510</v>
      </c>
      <c r="F621">
        <f t="shared" si="140"/>
        <v>5</v>
      </c>
      <c r="G621" s="7">
        <f t="shared" si="141"/>
        <v>234967</v>
      </c>
      <c r="H621" s="39">
        <f t="shared" si="142"/>
        <v>841</v>
      </c>
      <c r="I621" s="7">
        <f t="shared" si="143"/>
        <v>279.39001189060644</v>
      </c>
      <c r="J621" s="7">
        <f t="shared" si="144"/>
        <v>-140576</v>
      </c>
    </row>
    <row r="622" spans="1:10" ht="16" hidden="1" outlineLevel="2" x14ac:dyDescent="0.2">
      <c r="A622" s="5" t="s">
        <v>775</v>
      </c>
      <c r="B622" s="3" t="s">
        <v>381</v>
      </c>
      <c r="C622" s="4" t="s">
        <v>764</v>
      </c>
      <c r="D622" t="s">
        <v>776</v>
      </c>
      <c r="E622" s="13" t="s">
        <v>1510</v>
      </c>
      <c r="F622">
        <f t="shared" si="140"/>
        <v>5</v>
      </c>
      <c r="G622" s="7">
        <f t="shared" si="141"/>
        <v>0</v>
      </c>
      <c r="H622" s="39">
        <f t="shared" si="142"/>
        <v>629</v>
      </c>
      <c r="I622" s="7">
        <f t="shared" si="143"/>
        <v>0</v>
      </c>
      <c r="J622" s="7">
        <f t="shared" si="144"/>
        <v>-225720</v>
      </c>
    </row>
    <row r="623" spans="1:10" ht="16" hidden="1" outlineLevel="2" x14ac:dyDescent="0.2">
      <c r="A623" s="5" t="s">
        <v>779</v>
      </c>
      <c r="B623" s="3" t="s">
        <v>381</v>
      </c>
      <c r="C623" s="4" t="s">
        <v>764</v>
      </c>
      <c r="D623" t="s">
        <v>780</v>
      </c>
      <c r="E623" s="13" t="s">
        <v>1510</v>
      </c>
      <c r="F623">
        <f t="shared" si="140"/>
        <v>5</v>
      </c>
      <c r="G623" s="7">
        <f t="shared" si="141"/>
        <v>0</v>
      </c>
      <c r="H623" s="39">
        <f t="shared" si="142"/>
        <v>554</v>
      </c>
      <c r="I623" s="7">
        <f t="shared" si="143"/>
        <v>0</v>
      </c>
      <c r="J623" s="7">
        <f t="shared" si="144"/>
        <v>-83455</v>
      </c>
    </row>
    <row r="624" spans="1:10" ht="16" hidden="1" outlineLevel="2" x14ac:dyDescent="0.2">
      <c r="A624" s="5" t="s">
        <v>781</v>
      </c>
      <c r="B624" s="3" t="s">
        <v>381</v>
      </c>
      <c r="C624" s="4" t="s">
        <v>764</v>
      </c>
      <c r="D624" t="s">
        <v>782</v>
      </c>
      <c r="E624" s="13" t="s">
        <v>1510</v>
      </c>
      <c r="F624">
        <f t="shared" si="140"/>
        <v>5</v>
      </c>
      <c r="G624" s="7">
        <f t="shared" si="141"/>
        <v>9591046</v>
      </c>
      <c r="H624" s="39">
        <f t="shared" si="142"/>
        <v>4312</v>
      </c>
      <c r="I624" s="7">
        <f t="shared" si="143"/>
        <v>2224.2685528756956</v>
      </c>
      <c r="J624" s="7">
        <f t="shared" si="144"/>
        <v>-350103</v>
      </c>
    </row>
    <row r="625" spans="1:10" ht="16" outlineLevel="1" collapsed="1" x14ac:dyDescent="0.2">
      <c r="A625" s="5"/>
      <c r="B625" s="3"/>
      <c r="E625" s="22" t="s">
        <v>1643</v>
      </c>
      <c r="G625" s="7">
        <f>SUBTOTAL(9,G611:G624)</f>
        <v>168182363</v>
      </c>
      <c r="H625" s="39">
        <f>SUBTOTAL(9,H611:H624)</f>
        <v>77348</v>
      </c>
      <c r="J625" s="7">
        <f>SUBTOTAL(9,J611:J624)</f>
        <v>-35322123</v>
      </c>
    </row>
    <row r="626" spans="1:10" ht="16" hidden="1" outlineLevel="2" x14ac:dyDescent="0.2">
      <c r="A626" s="5" t="s">
        <v>511</v>
      </c>
      <c r="B626" s="3" t="s">
        <v>381</v>
      </c>
      <c r="C626" s="4" t="s">
        <v>510</v>
      </c>
      <c r="D626" t="s">
        <v>512</v>
      </c>
      <c r="E626" s="13" t="s">
        <v>1509</v>
      </c>
      <c r="F626">
        <f t="shared" ref="F626:F633" si="145">VLOOKUP($A626,data,5,FALSE)</f>
        <v>6</v>
      </c>
      <c r="G626" s="7">
        <f t="shared" ref="G626:G633" si="146">VLOOKUP($A626,data,6,FALSE)</f>
        <v>8289681</v>
      </c>
      <c r="H626" s="39">
        <f t="shared" ref="H626:H633" si="147">VLOOKUP($A626,data,7,FALSE)</f>
        <v>3420</v>
      </c>
      <c r="I626" s="7">
        <f t="shared" ref="I626:I633" si="148">VLOOKUP($A626,data,8,FALSE)</f>
        <v>2423.8833333333332</v>
      </c>
      <c r="J626" s="7">
        <f t="shared" ref="J626:J633" si="149">VLOOKUP($A626,data,9,FALSE)</f>
        <v>-368341</v>
      </c>
    </row>
    <row r="627" spans="1:10" ht="16" hidden="1" outlineLevel="2" x14ac:dyDescent="0.2">
      <c r="A627" s="5" t="s">
        <v>513</v>
      </c>
      <c r="B627" s="3" t="s">
        <v>381</v>
      </c>
      <c r="C627" s="4" t="s">
        <v>510</v>
      </c>
      <c r="D627" t="s">
        <v>514</v>
      </c>
      <c r="E627" s="13" t="s">
        <v>1509</v>
      </c>
      <c r="F627">
        <f t="shared" si="145"/>
        <v>5</v>
      </c>
      <c r="G627" s="7">
        <f t="shared" si="146"/>
        <v>5269960</v>
      </c>
      <c r="H627" s="39">
        <f t="shared" si="147"/>
        <v>3823</v>
      </c>
      <c r="I627" s="7">
        <f t="shared" si="148"/>
        <v>1378.4880983520795</v>
      </c>
      <c r="J627" s="7">
        <f t="shared" si="149"/>
        <v>-835758</v>
      </c>
    </row>
    <row r="628" spans="1:10" ht="16" hidden="1" outlineLevel="2" x14ac:dyDescent="0.2">
      <c r="A628" s="5" t="s">
        <v>515</v>
      </c>
      <c r="B628" s="3" t="s">
        <v>381</v>
      </c>
      <c r="C628" s="4" t="s">
        <v>510</v>
      </c>
      <c r="D628" t="s">
        <v>516</v>
      </c>
      <c r="E628" s="13" t="s">
        <v>1509</v>
      </c>
      <c r="F628">
        <f t="shared" si="145"/>
        <v>5</v>
      </c>
      <c r="G628" s="7">
        <f t="shared" si="146"/>
        <v>37463146</v>
      </c>
      <c r="H628" s="39">
        <f t="shared" si="147"/>
        <v>10925</v>
      </c>
      <c r="I628" s="7">
        <f t="shared" si="148"/>
        <v>3429.1209153318077</v>
      </c>
      <c r="J628" s="7">
        <f t="shared" si="149"/>
        <v>-3313287</v>
      </c>
    </row>
    <row r="629" spans="1:10" ht="16" hidden="1" outlineLevel="2" x14ac:dyDescent="0.2">
      <c r="A629" s="5" t="s">
        <v>525</v>
      </c>
      <c r="B629" s="3" t="s">
        <v>381</v>
      </c>
      <c r="C629" s="4" t="s">
        <v>510</v>
      </c>
      <c r="D629" t="s">
        <v>526</v>
      </c>
      <c r="E629" s="13" t="s">
        <v>1509</v>
      </c>
      <c r="F629">
        <f t="shared" si="145"/>
        <v>5</v>
      </c>
      <c r="G629" s="7">
        <f t="shared" si="146"/>
        <v>9711684</v>
      </c>
      <c r="H629" s="39">
        <f t="shared" si="147"/>
        <v>4235</v>
      </c>
      <c r="I629" s="7">
        <f t="shared" si="148"/>
        <v>2293.1957497048406</v>
      </c>
      <c r="J629" s="7">
        <f t="shared" si="149"/>
        <v>-491329</v>
      </c>
    </row>
    <row r="630" spans="1:10" ht="16" hidden="1" outlineLevel="2" x14ac:dyDescent="0.2">
      <c r="A630" s="5" t="s">
        <v>527</v>
      </c>
      <c r="B630" s="3" t="s">
        <v>381</v>
      </c>
      <c r="C630" s="4" t="s">
        <v>510</v>
      </c>
      <c r="D630" t="s">
        <v>528</v>
      </c>
      <c r="E630" s="13" t="s">
        <v>1509</v>
      </c>
      <c r="F630">
        <f t="shared" si="145"/>
        <v>5</v>
      </c>
      <c r="G630" s="7">
        <f t="shared" si="146"/>
        <v>8915287</v>
      </c>
      <c r="H630" s="39">
        <f t="shared" si="147"/>
        <v>4587</v>
      </c>
      <c r="I630" s="7">
        <f t="shared" si="148"/>
        <v>1943.5986483540441</v>
      </c>
      <c r="J630" s="7">
        <f t="shared" si="149"/>
        <v>-343294</v>
      </c>
    </row>
    <row r="631" spans="1:10" ht="16" hidden="1" outlineLevel="2" x14ac:dyDescent="0.2">
      <c r="A631" s="5" t="s">
        <v>533</v>
      </c>
      <c r="B631" s="3" t="s">
        <v>381</v>
      </c>
      <c r="C631" s="4" t="s">
        <v>510</v>
      </c>
      <c r="D631" t="s">
        <v>534</v>
      </c>
      <c r="E631" s="13" t="s">
        <v>1509</v>
      </c>
      <c r="F631">
        <f t="shared" si="145"/>
        <v>6</v>
      </c>
      <c r="G631" s="7">
        <f t="shared" si="146"/>
        <v>8225301</v>
      </c>
      <c r="H631" s="39">
        <f t="shared" si="147"/>
        <v>5613</v>
      </c>
      <c r="I631" s="7">
        <f t="shared" si="148"/>
        <v>1465.4019241047567</v>
      </c>
      <c r="J631" s="7">
        <f t="shared" si="149"/>
        <v>-195583</v>
      </c>
    </row>
    <row r="632" spans="1:10" ht="16" hidden="1" outlineLevel="2" x14ac:dyDescent="0.2">
      <c r="A632" s="5" t="s">
        <v>535</v>
      </c>
      <c r="B632" s="3" t="s">
        <v>381</v>
      </c>
      <c r="C632" s="4" t="s">
        <v>510</v>
      </c>
      <c r="D632" t="s">
        <v>536</v>
      </c>
      <c r="E632" s="13" t="s">
        <v>1509</v>
      </c>
      <c r="F632">
        <f t="shared" si="145"/>
        <v>5</v>
      </c>
      <c r="G632" s="7">
        <f t="shared" si="146"/>
        <v>3752835</v>
      </c>
      <c r="H632" s="39">
        <f t="shared" si="147"/>
        <v>3764</v>
      </c>
      <c r="I632" s="7">
        <f t="shared" si="148"/>
        <v>997.03374070138148</v>
      </c>
      <c r="J632" s="7">
        <f t="shared" si="149"/>
        <v>-474386</v>
      </c>
    </row>
    <row r="633" spans="1:10" hidden="1" outlineLevel="2" x14ac:dyDescent="0.2">
      <c r="A633" s="5" t="s">
        <v>537</v>
      </c>
      <c r="B633" s="3" t="s">
        <v>381</v>
      </c>
      <c r="C633" s="4" t="s">
        <v>510</v>
      </c>
      <c r="D633" t="s">
        <v>538</v>
      </c>
      <c r="E633" s="18">
        <v>56</v>
      </c>
      <c r="F633">
        <f t="shared" si="145"/>
        <v>2</v>
      </c>
      <c r="G633" s="7">
        <f t="shared" si="146"/>
        <v>89414117</v>
      </c>
      <c r="H633" s="39">
        <f t="shared" si="147"/>
        <v>31570</v>
      </c>
      <c r="I633" s="7">
        <f t="shared" si="148"/>
        <v>2832.2495090275579</v>
      </c>
      <c r="J633" s="7">
        <f t="shared" si="149"/>
        <v>-29204733</v>
      </c>
    </row>
    <row r="634" spans="1:10" ht="16" outlineLevel="1" collapsed="1" x14ac:dyDescent="0.2">
      <c r="A634" s="5"/>
      <c r="B634" s="3"/>
      <c r="E634" s="43" t="s">
        <v>1644</v>
      </c>
      <c r="G634" s="7">
        <f>SUBTOTAL(9,G626:G633)</f>
        <v>171042011</v>
      </c>
      <c r="H634" s="39">
        <f>SUBTOTAL(9,H626:H633)</f>
        <v>67937</v>
      </c>
      <c r="J634" s="7">
        <f>SUBTOTAL(9,J626:J633)</f>
        <v>-35226711</v>
      </c>
    </row>
    <row r="635" spans="1:10" ht="16" hidden="1" outlineLevel="2" x14ac:dyDescent="0.2">
      <c r="A635" s="5" t="s">
        <v>29</v>
      </c>
      <c r="B635" s="3" t="s">
        <v>27</v>
      </c>
      <c r="C635" s="4" t="s">
        <v>28</v>
      </c>
      <c r="D635" t="s">
        <v>30</v>
      </c>
      <c r="E635" s="13" t="s">
        <v>1490</v>
      </c>
      <c r="F635">
        <f t="shared" ref="F635:F680" si="150">VLOOKUP($A635,data,5,FALSE)</f>
        <v>5</v>
      </c>
      <c r="G635" s="7">
        <f t="shared" ref="G635:G680" si="151">VLOOKUP($A635,data,6,FALSE)</f>
        <v>1180487</v>
      </c>
      <c r="H635" s="39">
        <f t="shared" ref="H635:H680" si="152">VLOOKUP($A635,data,7,FALSE)</f>
        <v>594</v>
      </c>
      <c r="I635" s="7">
        <f t="shared" ref="I635:I680" si="153">VLOOKUP($A635,data,8,FALSE)</f>
        <v>1987.351851851852</v>
      </c>
      <c r="J635" s="7">
        <f t="shared" ref="J635:J680" si="154">VLOOKUP($A635,data,9,FALSE)</f>
        <v>-211922</v>
      </c>
    </row>
    <row r="636" spans="1:10" ht="16" hidden="1" outlineLevel="2" x14ac:dyDescent="0.2">
      <c r="A636" s="5" t="s">
        <v>31</v>
      </c>
      <c r="B636" s="3" t="s">
        <v>27</v>
      </c>
      <c r="C636" s="4" t="s">
        <v>28</v>
      </c>
      <c r="D636" t="s">
        <v>32</v>
      </c>
      <c r="E636" s="13" t="s">
        <v>1490</v>
      </c>
      <c r="F636">
        <f t="shared" si="150"/>
        <v>4</v>
      </c>
      <c r="G636" s="7">
        <f t="shared" si="151"/>
        <v>0</v>
      </c>
      <c r="H636" s="39">
        <f t="shared" si="152"/>
        <v>274</v>
      </c>
      <c r="I636" s="7">
        <f t="shared" si="153"/>
        <v>0</v>
      </c>
      <c r="J636" s="7">
        <f t="shared" si="154"/>
        <v>-102491</v>
      </c>
    </row>
    <row r="637" spans="1:10" ht="16" hidden="1" outlineLevel="2" x14ac:dyDescent="0.2">
      <c r="A637" s="5" t="s">
        <v>33</v>
      </c>
      <c r="B637" s="3" t="s">
        <v>27</v>
      </c>
      <c r="C637" s="4" t="s">
        <v>28</v>
      </c>
      <c r="D637" t="s">
        <v>34</v>
      </c>
      <c r="E637" s="13" t="s">
        <v>1490</v>
      </c>
      <c r="F637">
        <f t="shared" si="150"/>
        <v>4</v>
      </c>
      <c r="G637" s="7">
        <f t="shared" si="151"/>
        <v>22506</v>
      </c>
      <c r="H637" s="39">
        <f t="shared" si="152"/>
        <v>513</v>
      </c>
      <c r="I637" s="7">
        <f t="shared" si="153"/>
        <v>43.87134502923977</v>
      </c>
      <c r="J637" s="7">
        <f t="shared" si="154"/>
        <v>-216942</v>
      </c>
    </row>
    <row r="638" spans="1:10" ht="16" hidden="1" outlineLevel="2" x14ac:dyDescent="0.2">
      <c r="A638" s="5" t="s">
        <v>35</v>
      </c>
      <c r="B638" s="3" t="s">
        <v>27</v>
      </c>
      <c r="C638" s="4" t="s">
        <v>28</v>
      </c>
      <c r="D638" t="s">
        <v>36</v>
      </c>
      <c r="E638" s="13" t="s">
        <v>1490</v>
      </c>
      <c r="F638">
        <f t="shared" si="150"/>
        <v>4</v>
      </c>
      <c r="G638" s="7">
        <f t="shared" si="151"/>
        <v>1107939</v>
      </c>
      <c r="H638" s="39">
        <f t="shared" si="152"/>
        <v>355</v>
      </c>
      <c r="I638" s="7">
        <f t="shared" si="153"/>
        <v>3120.954929577465</v>
      </c>
      <c r="J638" s="7">
        <f t="shared" si="154"/>
        <v>-193033</v>
      </c>
    </row>
    <row r="639" spans="1:10" ht="16" hidden="1" outlineLevel="2" x14ac:dyDescent="0.2">
      <c r="A639" s="5" t="s">
        <v>37</v>
      </c>
      <c r="B639" s="3" t="s">
        <v>27</v>
      </c>
      <c r="C639" s="4" t="s">
        <v>28</v>
      </c>
      <c r="D639" t="s">
        <v>38</v>
      </c>
      <c r="E639" s="13" t="s">
        <v>1490</v>
      </c>
      <c r="F639">
        <f t="shared" si="150"/>
        <v>4</v>
      </c>
      <c r="G639" s="7">
        <f t="shared" si="151"/>
        <v>0</v>
      </c>
      <c r="H639" s="39">
        <f t="shared" si="152"/>
        <v>201</v>
      </c>
      <c r="I639" s="7">
        <f t="shared" si="153"/>
        <v>0</v>
      </c>
      <c r="J639" s="7">
        <f t="shared" si="154"/>
        <v>-67216</v>
      </c>
    </row>
    <row r="640" spans="1:10" ht="16" hidden="1" outlineLevel="2" x14ac:dyDescent="0.2">
      <c r="A640" s="5" t="s">
        <v>39</v>
      </c>
      <c r="B640" s="3" t="s">
        <v>27</v>
      </c>
      <c r="C640" s="4" t="s">
        <v>28</v>
      </c>
      <c r="D640" t="s">
        <v>40</v>
      </c>
      <c r="E640" s="13" t="s">
        <v>1490</v>
      </c>
      <c r="F640">
        <f t="shared" si="150"/>
        <v>4</v>
      </c>
      <c r="G640" s="7">
        <f t="shared" si="151"/>
        <v>563172</v>
      </c>
      <c r="H640" s="39">
        <f t="shared" si="152"/>
        <v>337</v>
      </c>
      <c r="I640" s="7">
        <f t="shared" si="153"/>
        <v>1671.13353115727</v>
      </c>
      <c r="J640" s="7">
        <f t="shared" si="154"/>
        <v>-170000</v>
      </c>
    </row>
    <row r="641" spans="1:10" ht="16" hidden="1" outlineLevel="2" x14ac:dyDescent="0.2">
      <c r="A641" s="5" t="s">
        <v>41</v>
      </c>
      <c r="B641" s="3" t="s">
        <v>27</v>
      </c>
      <c r="C641" s="4" t="s">
        <v>28</v>
      </c>
      <c r="D641" t="s">
        <v>42</v>
      </c>
      <c r="E641" s="13" t="s">
        <v>1490</v>
      </c>
      <c r="F641">
        <f t="shared" si="150"/>
        <v>4</v>
      </c>
      <c r="G641" s="7">
        <f t="shared" si="151"/>
        <v>1880818</v>
      </c>
      <c r="H641" s="39">
        <f t="shared" si="152"/>
        <v>634</v>
      </c>
      <c r="I641" s="7">
        <f t="shared" si="153"/>
        <v>2966.5899053627759</v>
      </c>
      <c r="J641" s="7">
        <f t="shared" si="154"/>
        <v>-339472</v>
      </c>
    </row>
    <row r="642" spans="1:10" ht="16" hidden="1" outlineLevel="2" x14ac:dyDescent="0.2">
      <c r="A642" s="5" t="s">
        <v>43</v>
      </c>
      <c r="B642" s="3" t="s">
        <v>27</v>
      </c>
      <c r="C642" s="4" t="s">
        <v>28</v>
      </c>
      <c r="D642" t="s">
        <v>44</v>
      </c>
      <c r="E642" s="13" t="s">
        <v>1490</v>
      </c>
      <c r="F642">
        <f t="shared" si="150"/>
        <v>4</v>
      </c>
      <c r="G642" s="7">
        <f t="shared" si="151"/>
        <v>0</v>
      </c>
      <c r="H642" s="39">
        <f t="shared" si="152"/>
        <v>164</v>
      </c>
      <c r="I642" s="7">
        <f t="shared" si="153"/>
        <v>0</v>
      </c>
      <c r="J642" s="7">
        <f t="shared" si="154"/>
        <v>-65481</v>
      </c>
    </row>
    <row r="643" spans="1:10" ht="16" hidden="1" outlineLevel="2" x14ac:dyDescent="0.2">
      <c r="A643" s="5" t="s">
        <v>45</v>
      </c>
      <c r="B643" s="3" t="s">
        <v>27</v>
      </c>
      <c r="C643" s="4" t="s">
        <v>28</v>
      </c>
      <c r="D643" t="s">
        <v>46</v>
      </c>
      <c r="E643" s="13" t="s">
        <v>1490</v>
      </c>
      <c r="F643">
        <f t="shared" si="150"/>
        <v>4</v>
      </c>
      <c r="G643" s="7">
        <f t="shared" si="151"/>
        <v>0</v>
      </c>
      <c r="H643" s="39">
        <f t="shared" si="152"/>
        <v>803</v>
      </c>
      <c r="I643" s="7">
        <f t="shared" si="153"/>
        <v>0</v>
      </c>
      <c r="J643" s="7">
        <f t="shared" si="154"/>
        <v>-356465</v>
      </c>
    </row>
    <row r="644" spans="1:10" ht="16" hidden="1" outlineLevel="2" x14ac:dyDescent="0.2">
      <c r="A644" s="5" t="s">
        <v>47</v>
      </c>
      <c r="B644" s="3" t="s">
        <v>27</v>
      </c>
      <c r="C644" s="4" t="s">
        <v>28</v>
      </c>
      <c r="D644" t="s">
        <v>48</v>
      </c>
      <c r="E644" s="13" t="s">
        <v>1490</v>
      </c>
      <c r="F644">
        <f t="shared" si="150"/>
        <v>4</v>
      </c>
      <c r="G644" s="7">
        <f t="shared" si="151"/>
        <v>256387</v>
      </c>
      <c r="H644" s="39">
        <f t="shared" si="152"/>
        <v>333</v>
      </c>
      <c r="I644" s="7">
        <f t="shared" si="153"/>
        <v>769.93093093093091</v>
      </c>
      <c r="J644" s="7">
        <f t="shared" si="154"/>
        <v>-105260</v>
      </c>
    </row>
    <row r="645" spans="1:10" ht="16" hidden="1" outlineLevel="2" x14ac:dyDescent="0.2">
      <c r="A645" s="5" t="s">
        <v>49</v>
      </c>
      <c r="B645" s="3" t="s">
        <v>27</v>
      </c>
      <c r="C645" s="4" t="s">
        <v>28</v>
      </c>
      <c r="D645" t="s">
        <v>50</v>
      </c>
      <c r="E645" s="13" t="s">
        <v>1490</v>
      </c>
      <c r="F645">
        <f t="shared" si="150"/>
        <v>4</v>
      </c>
      <c r="G645" s="7">
        <f t="shared" si="151"/>
        <v>3231466</v>
      </c>
      <c r="H645" s="39">
        <f t="shared" si="152"/>
        <v>1124</v>
      </c>
      <c r="I645" s="7">
        <f t="shared" si="153"/>
        <v>2874.9697508896797</v>
      </c>
      <c r="J645" s="7">
        <f t="shared" si="154"/>
        <v>-472663</v>
      </c>
    </row>
    <row r="646" spans="1:10" ht="16" hidden="1" outlineLevel="2" x14ac:dyDescent="0.2">
      <c r="A646" s="5" t="s">
        <v>51</v>
      </c>
      <c r="B646" s="3" t="s">
        <v>27</v>
      </c>
      <c r="C646" s="4" t="s">
        <v>28</v>
      </c>
      <c r="D646" t="s">
        <v>52</v>
      </c>
      <c r="E646" s="13" t="s">
        <v>1490</v>
      </c>
      <c r="F646">
        <f t="shared" si="150"/>
        <v>4</v>
      </c>
      <c r="G646" s="7">
        <f t="shared" si="151"/>
        <v>194336</v>
      </c>
      <c r="H646" s="39">
        <f t="shared" si="152"/>
        <v>667</v>
      </c>
      <c r="I646" s="7">
        <f t="shared" si="153"/>
        <v>291.35832083958019</v>
      </c>
      <c r="J646" s="7">
        <f t="shared" si="154"/>
        <v>-242355</v>
      </c>
    </row>
    <row r="647" spans="1:10" ht="16" hidden="1" outlineLevel="2" x14ac:dyDescent="0.2">
      <c r="A647" s="5" t="s">
        <v>80</v>
      </c>
      <c r="B647" s="3" t="s">
        <v>78</v>
      </c>
      <c r="C647" s="4" t="s">
        <v>79</v>
      </c>
      <c r="D647" t="s">
        <v>81</v>
      </c>
      <c r="E647" s="13" t="s">
        <v>1490</v>
      </c>
      <c r="F647">
        <f t="shared" si="150"/>
        <v>5</v>
      </c>
      <c r="G647" s="7">
        <f t="shared" si="151"/>
        <v>0</v>
      </c>
      <c r="H647" s="39">
        <f t="shared" si="152"/>
        <v>197</v>
      </c>
      <c r="I647" s="7">
        <f t="shared" si="153"/>
        <v>0</v>
      </c>
      <c r="J647" s="7">
        <f t="shared" si="154"/>
        <v>-92259</v>
      </c>
    </row>
    <row r="648" spans="1:10" ht="16" hidden="1" outlineLevel="2" x14ac:dyDescent="0.2">
      <c r="A648" s="5" t="s">
        <v>82</v>
      </c>
      <c r="B648" s="3" t="s">
        <v>78</v>
      </c>
      <c r="C648" s="4" t="s">
        <v>79</v>
      </c>
      <c r="D648" t="s">
        <v>83</v>
      </c>
      <c r="E648" s="13" t="s">
        <v>1490</v>
      </c>
      <c r="F648">
        <f t="shared" si="150"/>
        <v>5</v>
      </c>
      <c r="G648" s="7">
        <f t="shared" si="151"/>
        <v>1889492</v>
      </c>
      <c r="H648" s="39">
        <f t="shared" si="152"/>
        <v>1087</v>
      </c>
      <c r="I648" s="7">
        <f t="shared" si="153"/>
        <v>1738.2631094756209</v>
      </c>
      <c r="J648" s="7">
        <f t="shared" si="154"/>
        <v>-220723</v>
      </c>
    </row>
    <row r="649" spans="1:10" ht="16" hidden="1" outlineLevel="2" x14ac:dyDescent="0.2">
      <c r="A649" s="5" t="s">
        <v>84</v>
      </c>
      <c r="B649" s="3" t="s">
        <v>78</v>
      </c>
      <c r="C649" s="4" t="s">
        <v>79</v>
      </c>
      <c r="D649" t="s">
        <v>85</v>
      </c>
      <c r="E649" s="13" t="s">
        <v>1490</v>
      </c>
      <c r="F649">
        <f t="shared" si="150"/>
        <v>5</v>
      </c>
      <c r="G649" s="7">
        <f t="shared" si="151"/>
        <v>0</v>
      </c>
      <c r="H649" s="39">
        <f t="shared" si="152"/>
        <v>613</v>
      </c>
      <c r="I649" s="7">
        <f t="shared" si="153"/>
        <v>0</v>
      </c>
      <c r="J649" s="7">
        <f t="shared" si="154"/>
        <v>-95767</v>
      </c>
    </row>
    <row r="650" spans="1:10" ht="16" hidden="1" outlineLevel="2" x14ac:dyDescent="0.2">
      <c r="A650" s="5" t="s">
        <v>86</v>
      </c>
      <c r="B650" s="3" t="s">
        <v>78</v>
      </c>
      <c r="C650" s="4" t="s">
        <v>79</v>
      </c>
      <c r="D650" t="s">
        <v>87</v>
      </c>
      <c r="E650" s="13" t="s">
        <v>1490</v>
      </c>
      <c r="F650">
        <f t="shared" si="150"/>
        <v>4</v>
      </c>
      <c r="G650" s="7">
        <f t="shared" si="151"/>
        <v>0</v>
      </c>
      <c r="H650" s="39">
        <f t="shared" si="152"/>
        <v>624</v>
      </c>
      <c r="I650" s="7">
        <f t="shared" si="153"/>
        <v>0</v>
      </c>
      <c r="J650" s="7">
        <f t="shared" si="154"/>
        <v>-251787</v>
      </c>
    </row>
    <row r="651" spans="1:10" ht="16" hidden="1" outlineLevel="2" x14ac:dyDescent="0.2">
      <c r="A651" s="5" t="s">
        <v>88</v>
      </c>
      <c r="B651" s="3" t="s">
        <v>78</v>
      </c>
      <c r="C651" s="4" t="s">
        <v>79</v>
      </c>
      <c r="D651" t="s">
        <v>89</v>
      </c>
      <c r="E651" s="13" t="s">
        <v>1490</v>
      </c>
      <c r="F651">
        <f t="shared" si="150"/>
        <v>4</v>
      </c>
      <c r="G651" s="7">
        <f t="shared" si="151"/>
        <v>0</v>
      </c>
      <c r="H651" s="39">
        <f t="shared" si="152"/>
        <v>375</v>
      </c>
      <c r="I651" s="7">
        <f t="shared" si="153"/>
        <v>0</v>
      </c>
      <c r="J651" s="7">
        <f t="shared" si="154"/>
        <v>-155595</v>
      </c>
    </row>
    <row r="652" spans="1:10" ht="16" hidden="1" outlineLevel="2" x14ac:dyDescent="0.2">
      <c r="A652" s="5" t="s">
        <v>90</v>
      </c>
      <c r="B652" s="3" t="s">
        <v>78</v>
      </c>
      <c r="C652" s="4" t="s">
        <v>79</v>
      </c>
      <c r="D652" t="s">
        <v>91</v>
      </c>
      <c r="E652" s="13" t="s">
        <v>1490</v>
      </c>
      <c r="F652">
        <f t="shared" si="150"/>
        <v>4</v>
      </c>
      <c r="G652" s="7">
        <f t="shared" si="151"/>
        <v>561607</v>
      </c>
      <c r="H652" s="39">
        <f t="shared" si="152"/>
        <v>878</v>
      </c>
      <c r="I652" s="7">
        <f t="shared" si="153"/>
        <v>639.64350797266513</v>
      </c>
      <c r="J652" s="7">
        <f t="shared" si="154"/>
        <v>-304088</v>
      </c>
    </row>
    <row r="653" spans="1:10" ht="16" hidden="1" outlineLevel="2" x14ac:dyDescent="0.2">
      <c r="A653" s="5" t="s">
        <v>92</v>
      </c>
      <c r="B653" s="3" t="s">
        <v>78</v>
      </c>
      <c r="C653" s="4" t="s">
        <v>79</v>
      </c>
      <c r="D653" t="s">
        <v>93</v>
      </c>
      <c r="E653" s="13" t="s">
        <v>1490</v>
      </c>
      <c r="F653">
        <f t="shared" si="150"/>
        <v>3</v>
      </c>
      <c r="G653" s="7">
        <f t="shared" si="151"/>
        <v>3027208</v>
      </c>
      <c r="H653" s="39">
        <f t="shared" si="152"/>
        <v>1982</v>
      </c>
      <c r="I653" s="7">
        <f t="shared" si="153"/>
        <v>1527.3501513622602</v>
      </c>
      <c r="J653" s="7">
        <f t="shared" si="154"/>
        <v>-968694</v>
      </c>
    </row>
    <row r="654" spans="1:10" ht="16" hidden="1" outlineLevel="2" x14ac:dyDescent="0.2">
      <c r="A654" s="5" t="s">
        <v>94</v>
      </c>
      <c r="B654" s="3" t="s">
        <v>78</v>
      </c>
      <c r="C654" s="4" t="s">
        <v>79</v>
      </c>
      <c r="D654" t="s">
        <v>95</v>
      </c>
      <c r="E654" s="13" t="s">
        <v>1490</v>
      </c>
      <c r="F654">
        <f t="shared" si="150"/>
        <v>4</v>
      </c>
      <c r="G654" s="7">
        <f t="shared" si="151"/>
        <v>1869270</v>
      </c>
      <c r="H654" s="39">
        <f t="shared" si="152"/>
        <v>1025</v>
      </c>
      <c r="I654" s="7">
        <f t="shared" si="153"/>
        <v>1823.6780487804879</v>
      </c>
      <c r="J654" s="7">
        <f t="shared" si="154"/>
        <v>-574679</v>
      </c>
    </row>
    <row r="655" spans="1:10" ht="16" hidden="1" outlineLevel="2" x14ac:dyDescent="0.2">
      <c r="A655" s="5" t="s">
        <v>96</v>
      </c>
      <c r="B655" s="3" t="s">
        <v>78</v>
      </c>
      <c r="C655" s="4" t="s">
        <v>79</v>
      </c>
      <c r="D655" t="s">
        <v>97</v>
      </c>
      <c r="E655" s="13" t="s">
        <v>1490</v>
      </c>
      <c r="F655">
        <f t="shared" si="150"/>
        <v>5</v>
      </c>
      <c r="G655" s="7">
        <f t="shared" si="151"/>
        <v>3601752</v>
      </c>
      <c r="H655" s="39">
        <f t="shared" si="152"/>
        <v>945</v>
      </c>
      <c r="I655" s="7">
        <f t="shared" si="153"/>
        <v>3811.3777777777777</v>
      </c>
      <c r="J655" s="7">
        <f t="shared" si="154"/>
        <v>-192716</v>
      </c>
    </row>
    <row r="656" spans="1:10" ht="16" hidden="1" outlineLevel="2" x14ac:dyDescent="0.2">
      <c r="A656" s="5" t="s">
        <v>98</v>
      </c>
      <c r="B656" s="3" t="s">
        <v>78</v>
      </c>
      <c r="C656" s="4" t="s">
        <v>79</v>
      </c>
      <c r="D656" t="s">
        <v>99</v>
      </c>
      <c r="E656" s="13" t="s">
        <v>1490</v>
      </c>
      <c r="F656">
        <f t="shared" si="150"/>
        <v>4</v>
      </c>
      <c r="G656" s="7">
        <f t="shared" si="151"/>
        <v>996133</v>
      </c>
      <c r="H656" s="39">
        <f t="shared" si="152"/>
        <v>846</v>
      </c>
      <c r="I656" s="7">
        <f t="shared" si="153"/>
        <v>1177.4621749408984</v>
      </c>
      <c r="J656" s="7">
        <f t="shared" si="154"/>
        <v>-491585</v>
      </c>
    </row>
    <row r="657" spans="1:10" ht="16" hidden="1" outlineLevel="2" x14ac:dyDescent="0.2">
      <c r="A657" s="5" t="s">
        <v>100</v>
      </c>
      <c r="B657" s="3" t="s">
        <v>78</v>
      </c>
      <c r="C657" s="4" t="s">
        <v>79</v>
      </c>
      <c r="D657" t="s">
        <v>101</v>
      </c>
      <c r="E657" s="13" t="s">
        <v>1490</v>
      </c>
      <c r="F657">
        <f t="shared" si="150"/>
        <v>4</v>
      </c>
      <c r="G657" s="7">
        <f t="shared" si="151"/>
        <v>2328762</v>
      </c>
      <c r="H657" s="39">
        <f t="shared" si="152"/>
        <v>1278</v>
      </c>
      <c r="I657" s="7">
        <f t="shared" si="153"/>
        <v>1822.1924882629107</v>
      </c>
      <c r="J657" s="7">
        <f t="shared" si="154"/>
        <v>-536133</v>
      </c>
    </row>
    <row r="658" spans="1:10" ht="16" hidden="1" outlineLevel="2" x14ac:dyDescent="0.2">
      <c r="A658" s="5" t="s">
        <v>102</v>
      </c>
      <c r="B658" s="3" t="s">
        <v>78</v>
      </c>
      <c r="C658" s="4" t="s">
        <v>79</v>
      </c>
      <c r="D658" t="s">
        <v>103</v>
      </c>
      <c r="E658" s="13" t="s">
        <v>1490</v>
      </c>
      <c r="F658">
        <f t="shared" si="150"/>
        <v>4</v>
      </c>
      <c r="G658" s="7">
        <f t="shared" si="151"/>
        <v>5786614</v>
      </c>
      <c r="H658" s="39">
        <f t="shared" si="152"/>
        <v>2370</v>
      </c>
      <c r="I658" s="7">
        <f t="shared" si="153"/>
        <v>2441.6092827004218</v>
      </c>
      <c r="J658" s="7">
        <f t="shared" si="154"/>
        <v>-638808</v>
      </c>
    </row>
    <row r="659" spans="1:10" ht="16" hidden="1" outlineLevel="2" x14ac:dyDescent="0.2">
      <c r="A659" s="5" t="s">
        <v>121</v>
      </c>
      <c r="B659" s="3" t="s">
        <v>78</v>
      </c>
      <c r="C659" s="4" t="s">
        <v>120</v>
      </c>
      <c r="D659" t="s">
        <v>122</v>
      </c>
      <c r="E659" s="13" t="s">
        <v>1490</v>
      </c>
      <c r="F659">
        <f t="shared" si="150"/>
        <v>5</v>
      </c>
      <c r="G659" s="7">
        <f t="shared" si="151"/>
        <v>1595213</v>
      </c>
      <c r="H659" s="39">
        <f t="shared" si="152"/>
        <v>1328</v>
      </c>
      <c r="I659" s="7">
        <f t="shared" si="153"/>
        <v>1201.2146084337348</v>
      </c>
      <c r="J659" s="7">
        <f t="shared" si="154"/>
        <v>-337546</v>
      </c>
    </row>
    <row r="660" spans="1:10" ht="16" hidden="1" outlineLevel="2" x14ac:dyDescent="0.2">
      <c r="A660" s="5" t="s">
        <v>123</v>
      </c>
      <c r="B660" s="3" t="s">
        <v>78</v>
      </c>
      <c r="C660" s="4" t="s">
        <v>120</v>
      </c>
      <c r="D660" t="s">
        <v>124</v>
      </c>
      <c r="E660" s="13" t="s">
        <v>1490</v>
      </c>
      <c r="F660">
        <f t="shared" si="150"/>
        <v>5</v>
      </c>
      <c r="G660" s="7">
        <f t="shared" si="151"/>
        <v>2254835</v>
      </c>
      <c r="H660" s="39">
        <f t="shared" si="152"/>
        <v>774</v>
      </c>
      <c r="I660" s="7">
        <f t="shared" si="153"/>
        <v>2913.2235142118861</v>
      </c>
      <c r="J660" s="7">
        <f t="shared" si="154"/>
        <v>-135333</v>
      </c>
    </row>
    <row r="661" spans="1:10" ht="16" hidden="1" outlineLevel="2" x14ac:dyDescent="0.2">
      <c r="A661" s="5" t="s">
        <v>125</v>
      </c>
      <c r="B661" s="3" t="s">
        <v>78</v>
      </c>
      <c r="C661" s="4" t="s">
        <v>120</v>
      </c>
      <c r="D661" t="s">
        <v>126</v>
      </c>
      <c r="E661" s="13" t="s">
        <v>1490</v>
      </c>
      <c r="F661">
        <f t="shared" si="150"/>
        <v>4</v>
      </c>
      <c r="G661" s="7">
        <f t="shared" si="151"/>
        <v>0</v>
      </c>
      <c r="H661" s="39">
        <f t="shared" si="152"/>
        <v>786</v>
      </c>
      <c r="I661" s="7">
        <f t="shared" si="153"/>
        <v>0</v>
      </c>
      <c r="J661" s="7">
        <f t="shared" si="154"/>
        <v>-471736</v>
      </c>
    </row>
    <row r="662" spans="1:10" ht="16" hidden="1" outlineLevel="2" x14ac:dyDescent="0.2">
      <c r="A662" s="5" t="s">
        <v>127</v>
      </c>
      <c r="B662" s="3" t="s">
        <v>78</v>
      </c>
      <c r="C662" s="4" t="s">
        <v>120</v>
      </c>
      <c r="D662" t="s">
        <v>128</v>
      </c>
      <c r="E662" s="13" t="s">
        <v>1490</v>
      </c>
      <c r="F662">
        <f t="shared" si="150"/>
        <v>5</v>
      </c>
      <c r="G662" s="7">
        <f t="shared" si="151"/>
        <v>0</v>
      </c>
      <c r="H662" s="39">
        <f t="shared" si="152"/>
        <v>745</v>
      </c>
      <c r="I662" s="7">
        <f t="shared" si="153"/>
        <v>0</v>
      </c>
      <c r="J662" s="7">
        <f t="shared" si="154"/>
        <v>-352944</v>
      </c>
    </row>
    <row r="663" spans="1:10" ht="16" hidden="1" outlineLevel="2" x14ac:dyDescent="0.2">
      <c r="A663" s="5" t="s">
        <v>129</v>
      </c>
      <c r="B663" s="3" t="s">
        <v>78</v>
      </c>
      <c r="C663" s="4" t="s">
        <v>120</v>
      </c>
      <c r="D663" t="s">
        <v>130</v>
      </c>
      <c r="E663" s="13" t="s">
        <v>1490</v>
      </c>
      <c r="F663">
        <f t="shared" si="150"/>
        <v>4</v>
      </c>
      <c r="G663" s="7">
        <f t="shared" si="151"/>
        <v>0</v>
      </c>
      <c r="H663" s="39">
        <f t="shared" si="152"/>
        <v>494</v>
      </c>
      <c r="I663" s="7">
        <f t="shared" si="153"/>
        <v>0</v>
      </c>
      <c r="J663" s="7">
        <f t="shared" si="154"/>
        <v>-366430</v>
      </c>
    </row>
    <row r="664" spans="1:10" ht="16" hidden="1" outlineLevel="2" x14ac:dyDescent="0.2">
      <c r="A664" s="5" t="s">
        <v>131</v>
      </c>
      <c r="B664" s="3" t="s">
        <v>78</v>
      </c>
      <c r="C664" s="4" t="s">
        <v>120</v>
      </c>
      <c r="D664" t="s">
        <v>132</v>
      </c>
      <c r="E664" s="13" t="s">
        <v>1490</v>
      </c>
      <c r="F664">
        <f t="shared" si="150"/>
        <v>4</v>
      </c>
      <c r="G664" s="7">
        <f t="shared" si="151"/>
        <v>155327</v>
      </c>
      <c r="H664" s="39">
        <f t="shared" si="152"/>
        <v>420</v>
      </c>
      <c r="I664" s="7">
        <f t="shared" si="153"/>
        <v>369.8261904761905</v>
      </c>
      <c r="J664" s="7">
        <f t="shared" si="154"/>
        <v>-260765</v>
      </c>
    </row>
    <row r="665" spans="1:10" ht="16" hidden="1" outlineLevel="2" x14ac:dyDescent="0.2">
      <c r="A665" s="5" t="s">
        <v>133</v>
      </c>
      <c r="B665" s="3" t="s">
        <v>78</v>
      </c>
      <c r="C665" s="4" t="s">
        <v>120</v>
      </c>
      <c r="D665" t="s">
        <v>134</v>
      </c>
      <c r="E665" s="13" t="s">
        <v>1490</v>
      </c>
      <c r="F665">
        <f t="shared" si="150"/>
        <v>3</v>
      </c>
      <c r="G665" s="7">
        <f t="shared" si="151"/>
        <v>5518700</v>
      </c>
      <c r="H665" s="39">
        <f t="shared" si="152"/>
        <v>1952</v>
      </c>
      <c r="I665" s="7">
        <f t="shared" si="153"/>
        <v>2827.2028688524592</v>
      </c>
      <c r="J665" s="7">
        <f t="shared" si="154"/>
        <v>-1216427</v>
      </c>
    </row>
    <row r="666" spans="1:10" ht="16" hidden="1" outlineLevel="2" x14ac:dyDescent="0.2">
      <c r="A666" s="5" t="s">
        <v>135</v>
      </c>
      <c r="B666" s="3" t="s">
        <v>78</v>
      </c>
      <c r="C666" s="4" t="s">
        <v>120</v>
      </c>
      <c r="D666" t="s">
        <v>136</v>
      </c>
      <c r="E666" s="13" t="s">
        <v>1490</v>
      </c>
      <c r="F666">
        <f t="shared" si="150"/>
        <v>5</v>
      </c>
      <c r="G666" s="7">
        <f t="shared" si="151"/>
        <v>68424</v>
      </c>
      <c r="H666" s="39">
        <f t="shared" si="152"/>
        <v>624</v>
      </c>
      <c r="I666" s="7">
        <f t="shared" si="153"/>
        <v>109.65384615384616</v>
      </c>
      <c r="J666" s="7">
        <f t="shared" si="154"/>
        <v>-112443</v>
      </c>
    </row>
    <row r="667" spans="1:10" ht="16" hidden="1" outlineLevel="2" x14ac:dyDescent="0.2">
      <c r="A667" s="5" t="s">
        <v>137</v>
      </c>
      <c r="B667" s="3" t="s">
        <v>78</v>
      </c>
      <c r="C667" s="4" t="s">
        <v>120</v>
      </c>
      <c r="D667" t="s">
        <v>138</v>
      </c>
      <c r="E667" s="13" t="s">
        <v>1490</v>
      </c>
      <c r="F667">
        <f t="shared" si="150"/>
        <v>5</v>
      </c>
      <c r="G667" s="7">
        <f t="shared" si="151"/>
        <v>3776280</v>
      </c>
      <c r="H667" s="39">
        <f t="shared" si="152"/>
        <v>1115</v>
      </c>
      <c r="I667" s="7">
        <f t="shared" si="153"/>
        <v>3386.798206278027</v>
      </c>
      <c r="J667" s="7">
        <f t="shared" si="154"/>
        <v>-374333</v>
      </c>
    </row>
    <row r="668" spans="1:10" ht="16" hidden="1" outlineLevel="2" x14ac:dyDescent="0.2">
      <c r="A668" s="5" t="s">
        <v>139</v>
      </c>
      <c r="B668" s="3" t="s">
        <v>78</v>
      </c>
      <c r="C668" s="4" t="s">
        <v>120</v>
      </c>
      <c r="D668" t="s">
        <v>140</v>
      </c>
      <c r="E668" s="13" t="s">
        <v>1490</v>
      </c>
      <c r="F668">
        <f t="shared" si="150"/>
        <v>4</v>
      </c>
      <c r="G668" s="7">
        <f t="shared" si="151"/>
        <v>2998031</v>
      </c>
      <c r="H668" s="39">
        <f t="shared" si="152"/>
        <v>1013</v>
      </c>
      <c r="I668" s="7">
        <f t="shared" si="153"/>
        <v>2959.5567620927936</v>
      </c>
      <c r="J668" s="7">
        <f t="shared" si="154"/>
        <v>-355547</v>
      </c>
    </row>
    <row r="669" spans="1:10" ht="16" hidden="1" outlineLevel="2" x14ac:dyDescent="0.2">
      <c r="A669" s="5" t="s">
        <v>141</v>
      </c>
      <c r="B669" s="3" t="s">
        <v>78</v>
      </c>
      <c r="C669" s="4" t="s">
        <v>120</v>
      </c>
      <c r="D669" t="s">
        <v>142</v>
      </c>
      <c r="E669" s="13" t="s">
        <v>1490</v>
      </c>
      <c r="F669">
        <f t="shared" si="150"/>
        <v>4</v>
      </c>
      <c r="G669" s="7">
        <f t="shared" si="151"/>
        <v>249936</v>
      </c>
      <c r="H669" s="39">
        <f t="shared" si="152"/>
        <v>459</v>
      </c>
      <c r="I669" s="7">
        <f t="shared" si="153"/>
        <v>544.52287581699352</v>
      </c>
      <c r="J669" s="7">
        <f t="shared" si="154"/>
        <v>-135128</v>
      </c>
    </row>
    <row r="670" spans="1:10" ht="16" hidden="1" outlineLevel="2" x14ac:dyDescent="0.2">
      <c r="A670" s="5" t="s">
        <v>143</v>
      </c>
      <c r="B670" s="3" t="s">
        <v>78</v>
      </c>
      <c r="C670" s="4" t="s">
        <v>120</v>
      </c>
      <c r="D670" t="s">
        <v>144</v>
      </c>
      <c r="E670" s="13" t="s">
        <v>1490</v>
      </c>
      <c r="F670">
        <f t="shared" si="150"/>
        <v>5</v>
      </c>
      <c r="G670" s="7">
        <f t="shared" si="151"/>
        <v>0</v>
      </c>
      <c r="H670" s="39">
        <f t="shared" si="152"/>
        <v>422</v>
      </c>
      <c r="I670" s="7">
        <f t="shared" si="153"/>
        <v>0</v>
      </c>
      <c r="J670" s="7">
        <f t="shared" si="154"/>
        <v>-158783</v>
      </c>
    </row>
    <row r="671" spans="1:10" ht="16" hidden="1" outlineLevel="2" x14ac:dyDescent="0.2">
      <c r="A671" s="5" t="s">
        <v>145</v>
      </c>
      <c r="B671" s="3" t="s">
        <v>78</v>
      </c>
      <c r="C671" s="4" t="s">
        <v>120</v>
      </c>
      <c r="D671" t="s">
        <v>146</v>
      </c>
      <c r="E671" s="13" t="s">
        <v>1490</v>
      </c>
      <c r="F671">
        <f t="shared" si="150"/>
        <v>3</v>
      </c>
      <c r="G671" s="7">
        <f t="shared" si="151"/>
        <v>8529748</v>
      </c>
      <c r="H671" s="39">
        <f t="shared" si="152"/>
        <v>4479</v>
      </c>
      <c r="I671" s="7">
        <f t="shared" si="153"/>
        <v>1904.3866934583612</v>
      </c>
      <c r="J671" s="7">
        <f t="shared" si="154"/>
        <v>-3133976</v>
      </c>
    </row>
    <row r="672" spans="1:10" ht="16" hidden="1" outlineLevel="2" x14ac:dyDescent="0.2">
      <c r="A672" s="5" t="s">
        <v>147</v>
      </c>
      <c r="B672" s="3" t="s">
        <v>78</v>
      </c>
      <c r="C672" s="4" t="s">
        <v>120</v>
      </c>
      <c r="D672" t="s">
        <v>148</v>
      </c>
      <c r="E672" s="13" t="s">
        <v>1490</v>
      </c>
      <c r="F672">
        <f t="shared" si="150"/>
        <v>5</v>
      </c>
      <c r="G672" s="7">
        <f t="shared" si="151"/>
        <v>292542</v>
      </c>
      <c r="H672" s="39">
        <f t="shared" si="152"/>
        <v>1383</v>
      </c>
      <c r="I672" s="7">
        <f t="shared" si="153"/>
        <v>211.52711496746204</v>
      </c>
      <c r="J672" s="7">
        <f t="shared" si="154"/>
        <v>-317329</v>
      </c>
    </row>
    <row r="673" spans="1:10" ht="16" hidden="1" outlineLevel="2" x14ac:dyDescent="0.2">
      <c r="A673" s="5" t="s">
        <v>149</v>
      </c>
      <c r="B673" s="3" t="s">
        <v>78</v>
      </c>
      <c r="C673" s="4" t="s">
        <v>120</v>
      </c>
      <c r="D673" t="s">
        <v>150</v>
      </c>
      <c r="E673" s="13" t="s">
        <v>1490</v>
      </c>
      <c r="F673">
        <f t="shared" si="150"/>
        <v>4</v>
      </c>
      <c r="G673" s="7">
        <f t="shared" si="151"/>
        <v>627176</v>
      </c>
      <c r="H673" s="39">
        <f t="shared" si="152"/>
        <v>557</v>
      </c>
      <c r="I673" s="7">
        <f t="shared" si="153"/>
        <v>1125.9892280071813</v>
      </c>
      <c r="J673" s="7">
        <f t="shared" si="154"/>
        <v>-358276</v>
      </c>
    </row>
    <row r="674" spans="1:10" ht="16" hidden="1" outlineLevel="2" x14ac:dyDescent="0.2">
      <c r="A674" s="5" t="s">
        <v>151</v>
      </c>
      <c r="B674" s="3" t="s">
        <v>78</v>
      </c>
      <c r="C674" s="4" t="s">
        <v>120</v>
      </c>
      <c r="D674" t="s">
        <v>152</v>
      </c>
      <c r="E674" s="13" t="s">
        <v>1490</v>
      </c>
      <c r="F674">
        <f t="shared" si="150"/>
        <v>4</v>
      </c>
      <c r="G674" s="7">
        <f t="shared" si="151"/>
        <v>0</v>
      </c>
      <c r="H674" s="39">
        <f t="shared" si="152"/>
        <v>121</v>
      </c>
      <c r="I674" s="7">
        <f t="shared" si="153"/>
        <v>0</v>
      </c>
      <c r="J674" s="7">
        <f t="shared" si="154"/>
        <v>-158736</v>
      </c>
    </row>
    <row r="675" spans="1:10" ht="16" hidden="1" outlineLevel="2" x14ac:dyDescent="0.2">
      <c r="A675" s="5" t="s">
        <v>153</v>
      </c>
      <c r="B675" s="3" t="s">
        <v>78</v>
      </c>
      <c r="C675" s="4" t="s">
        <v>120</v>
      </c>
      <c r="D675" t="s">
        <v>154</v>
      </c>
      <c r="E675" s="13" t="s">
        <v>1490</v>
      </c>
      <c r="F675">
        <f t="shared" si="150"/>
        <v>4</v>
      </c>
      <c r="G675" s="7">
        <f t="shared" si="151"/>
        <v>662995</v>
      </c>
      <c r="H675" s="39">
        <f t="shared" si="152"/>
        <v>419</v>
      </c>
      <c r="I675" s="7">
        <f t="shared" si="153"/>
        <v>1582.3269689737469</v>
      </c>
      <c r="J675" s="7">
        <f t="shared" si="154"/>
        <v>-232833</v>
      </c>
    </row>
    <row r="676" spans="1:10" ht="16" hidden="1" outlineLevel="2" x14ac:dyDescent="0.2">
      <c r="A676" s="5" t="s">
        <v>155</v>
      </c>
      <c r="B676" s="3" t="s">
        <v>78</v>
      </c>
      <c r="C676" s="4" t="s">
        <v>120</v>
      </c>
      <c r="D676" t="s">
        <v>156</v>
      </c>
      <c r="E676" s="13" t="s">
        <v>1490</v>
      </c>
      <c r="F676">
        <f t="shared" si="150"/>
        <v>0</v>
      </c>
      <c r="G676" s="7">
        <f t="shared" si="151"/>
        <v>0</v>
      </c>
      <c r="H676" s="39">
        <f t="shared" si="152"/>
        <v>0</v>
      </c>
      <c r="I676" s="7">
        <f t="shared" si="153"/>
        <v>0</v>
      </c>
      <c r="J676" s="7">
        <f t="shared" si="154"/>
        <v>0</v>
      </c>
    </row>
    <row r="677" spans="1:10" ht="16" hidden="1" outlineLevel="2" x14ac:dyDescent="0.2">
      <c r="A677" s="5" t="s">
        <v>481</v>
      </c>
      <c r="B677" s="3" t="s">
        <v>381</v>
      </c>
      <c r="C677" s="4" t="s">
        <v>474</v>
      </c>
      <c r="D677" t="s">
        <v>482</v>
      </c>
      <c r="E677" s="13" t="s">
        <v>1490</v>
      </c>
      <c r="F677">
        <f t="shared" si="150"/>
        <v>5</v>
      </c>
      <c r="G677" s="7">
        <f t="shared" si="151"/>
        <v>0</v>
      </c>
      <c r="H677" s="39">
        <f t="shared" si="152"/>
        <v>1427</v>
      </c>
      <c r="I677" s="7">
        <f t="shared" si="153"/>
        <v>0</v>
      </c>
      <c r="J677" s="7">
        <f t="shared" si="154"/>
        <v>-210033</v>
      </c>
    </row>
    <row r="678" spans="1:10" ht="16" hidden="1" outlineLevel="2" x14ac:dyDescent="0.2">
      <c r="A678" s="5" t="s">
        <v>483</v>
      </c>
      <c r="B678" s="3" t="s">
        <v>381</v>
      </c>
      <c r="C678" s="4" t="s">
        <v>474</v>
      </c>
      <c r="D678" t="s">
        <v>484</v>
      </c>
      <c r="E678" s="13" t="s">
        <v>1490</v>
      </c>
      <c r="F678">
        <f t="shared" si="150"/>
        <v>4</v>
      </c>
      <c r="G678" s="7">
        <f t="shared" si="151"/>
        <v>2311656</v>
      </c>
      <c r="H678" s="39">
        <f t="shared" si="152"/>
        <v>525</v>
      </c>
      <c r="I678" s="7">
        <f t="shared" si="153"/>
        <v>4403.1542857142858</v>
      </c>
      <c r="J678" s="7">
        <f t="shared" si="154"/>
        <v>-208977</v>
      </c>
    </row>
    <row r="679" spans="1:10" ht="16" hidden="1" outlineLevel="2" x14ac:dyDescent="0.2">
      <c r="A679" s="5" t="s">
        <v>485</v>
      </c>
      <c r="B679" s="3" t="s">
        <v>381</v>
      </c>
      <c r="C679" s="4" t="s">
        <v>474</v>
      </c>
      <c r="D679" t="s">
        <v>486</v>
      </c>
      <c r="E679" s="13" t="s">
        <v>1490</v>
      </c>
      <c r="F679">
        <f t="shared" si="150"/>
        <v>5</v>
      </c>
      <c r="G679" s="7">
        <f t="shared" si="151"/>
        <v>1752244</v>
      </c>
      <c r="H679" s="39">
        <f t="shared" si="152"/>
        <v>1335</v>
      </c>
      <c r="I679" s="7">
        <f t="shared" si="153"/>
        <v>1312.5423220973782</v>
      </c>
      <c r="J679" s="7">
        <f t="shared" si="154"/>
        <v>-520838</v>
      </c>
    </row>
    <row r="680" spans="1:10" ht="16" hidden="1" outlineLevel="2" x14ac:dyDescent="0.2">
      <c r="A680" s="5" t="s">
        <v>487</v>
      </c>
      <c r="B680" s="3" t="s">
        <v>381</v>
      </c>
      <c r="C680" s="4" t="s">
        <v>474</v>
      </c>
      <c r="D680" t="s">
        <v>488</v>
      </c>
      <c r="E680" s="13" t="s">
        <v>1490</v>
      </c>
      <c r="F680">
        <f t="shared" si="150"/>
        <v>4</v>
      </c>
      <c r="G680" s="7">
        <f t="shared" si="151"/>
        <v>0</v>
      </c>
      <c r="H680" s="39">
        <f t="shared" si="152"/>
        <v>582</v>
      </c>
      <c r="I680" s="7">
        <f t="shared" si="153"/>
        <v>0</v>
      </c>
      <c r="J680" s="7">
        <f t="shared" si="154"/>
        <v>-176001</v>
      </c>
    </row>
    <row r="681" spans="1:10" ht="16" outlineLevel="1" collapsed="1" x14ac:dyDescent="0.2">
      <c r="A681" s="5"/>
      <c r="B681" s="3"/>
      <c r="E681" s="22" t="s">
        <v>1645</v>
      </c>
      <c r="G681" s="7">
        <f>SUBTOTAL(9,G635:G680)</f>
        <v>59291056</v>
      </c>
      <c r="H681" s="39">
        <f>SUBTOTAL(9,H635:H680)</f>
        <v>39179</v>
      </c>
      <c r="J681" s="7">
        <f>SUBTOTAL(9,J635:J680)</f>
        <v>-16660548</v>
      </c>
    </row>
    <row r="682" spans="1:10" ht="16" hidden="1" outlineLevel="2" x14ac:dyDescent="0.2">
      <c r="A682" s="5" t="s">
        <v>158</v>
      </c>
      <c r="B682" s="3" t="s">
        <v>27</v>
      </c>
      <c r="C682" s="4" t="s">
        <v>157</v>
      </c>
      <c r="D682" t="s">
        <v>159</v>
      </c>
      <c r="E682" s="13" t="s">
        <v>1496</v>
      </c>
      <c r="F682">
        <f t="shared" ref="F682:F707" si="155">VLOOKUP($A682,data,5,FALSE)</f>
        <v>3</v>
      </c>
      <c r="G682" s="7">
        <f t="shared" ref="G682:G707" si="156">VLOOKUP($A682,data,6,FALSE)</f>
        <v>11181465</v>
      </c>
      <c r="H682" s="39">
        <f t="shared" ref="H682:H707" si="157">VLOOKUP($A682,data,7,FALSE)</f>
        <v>6182</v>
      </c>
      <c r="I682" s="7">
        <f t="shared" ref="I682:I707" si="158">VLOOKUP($A682,data,8,FALSE)</f>
        <v>1808.7131996117762</v>
      </c>
      <c r="J682" s="7">
        <f t="shared" ref="J682:J707" si="159">VLOOKUP($A682,data,9,FALSE)</f>
        <v>-3200921</v>
      </c>
    </row>
    <row r="683" spans="1:10" ht="16" hidden="1" outlineLevel="2" x14ac:dyDescent="0.2">
      <c r="A683" s="5" t="s">
        <v>160</v>
      </c>
      <c r="B683" s="3" t="s">
        <v>27</v>
      </c>
      <c r="C683" s="4" t="s">
        <v>157</v>
      </c>
      <c r="D683" t="s">
        <v>161</v>
      </c>
      <c r="E683" s="13" t="s">
        <v>1496</v>
      </c>
      <c r="F683">
        <f t="shared" si="155"/>
        <v>5</v>
      </c>
      <c r="G683" s="7">
        <f t="shared" si="156"/>
        <v>2656608</v>
      </c>
      <c r="H683" s="39">
        <f t="shared" si="157"/>
        <v>3774</v>
      </c>
      <c r="I683" s="7">
        <f t="shared" si="158"/>
        <v>703.92368839427661</v>
      </c>
      <c r="J683" s="7">
        <f t="shared" si="159"/>
        <v>-551674</v>
      </c>
    </row>
    <row r="684" spans="1:10" ht="16" hidden="1" outlineLevel="2" x14ac:dyDescent="0.2">
      <c r="A684" s="5" t="s">
        <v>162</v>
      </c>
      <c r="B684" s="3" t="s">
        <v>27</v>
      </c>
      <c r="C684" s="4" t="s">
        <v>157</v>
      </c>
      <c r="D684" t="s">
        <v>163</v>
      </c>
      <c r="E684" s="13" t="s">
        <v>1496</v>
      </c>
      <c r="F684">
        <f t="shared" si="155"/>
        <v>5</v>
      </c>
      <c r="G684" s="7">
        <f t="shared" si="156"/>
        <v>3565529</v>
      </c>
      <c r="H684" s="39">
        <f t="shared" si="157"/>
        <v>1061</v>
      </c>
      <c r="I684" s="7">
        <f t="shared" si="158"/>
        <v>3360.5362865221491</v>
      </c>
      <c r="J684" s="7">
        <f t="shared" si="159"/>
        <v>-325814</v>
      </c>
    </row>
    <row r="685" spans="1:10" ht="16" hidden="1" outlineLevel="2" x14ac:dyDescent="0.2">
      <c r="A685" s="5" t="s">
        <v>771</v>
      </c>
      <c r="B685" s="3" t="s">
        <v>381</v>
      </c>
      <c r="C685" s="4" t="s">
        <v>764</v>
      </c>
      <c r="D685" t="s">
        <v>772</v>
      </c>
      <c r="E685" s="13" t="s">
        <v>1496</v>
      </c>
      <c r="F685">
        <f t="shared" si="155"/>
        <v>5</v>
      </c>
      <c r="G685" s="7">
        <f t="shared" si="156"/>
        <v>0</v>
      </c>
      <c r="H685" s="39">
        <f t="shared" si="157"/>
        <v>1229</v>
      </c>
      <c r="I685" s="7">
        <f t="shared" si="158"/>
        <v>0</v>
      </c>
      <c r="J685" s="7">
        <f t="shared" si="159"/>
        <v>-424611</v>
      </c>
    </row>
    <row r="686" spans="1:10" ht="16" hidden="1" outlineLevel="2" x14ac:dyDescent="0.2">
      <c r="A686" s="5" t="s">
        <v>1006</v>
      </c>
      <c r="B686" s="3" t="s">
        <v>27</v>
      </c>
      <c r="C686" s="4" t="s">
        <v>1005</v>
      </c>
      <c r="D686" t="s">
        <v>1007</v>
      </c>
      <c r="E686" s="13" t="s">
        <v>1496</v>
      </c>
      <c r="F686">
        <f t="shared" si="155"/>
        <v>4</v>
      </c>
      <c r="G686" s="7">
        <f t="shared" si="156"/>
        <v>1073876</v>
      </c>
      <c r="H686" s="39">
        <f t="shared" si="157"/>
        <v>754</v>
      </c>
      <c r="I686" s="7">
        <f t="shared" si="158"/>
        <v>1424.238726790451</v>
      </c>
      <c r="J686" s="7">
        <f t="shared" si="159"/>
        <v>-245224</v>
      </c>
    </row>
    <row r="687" spans="1:10" ht="16" hidden="1" outlineLevel="2" x14ac:dyDescent="0.2">
      <c r="A687" s="5" t="s">
        <v>1008</v>
      </c>
      <c r="B687" s="3" t="s">
        <v>27</v>
      </c>
      <c r="C687" s="4" t="s">
        <v>1005</v>
      </c>
      <c r="D687" t="s">
        <v>1009</v>
      </c>
      <c r="E687" s="13" t="s">
        <v>1496</v>
      </c>
      <c r="F687">
        <f t="shared" si="155"/>
        <v>5</v>
      </c>
      <c r="G687" s="7">
        <f t="shared" si="156"/>
        <v>0</v>
      </c>
      <c r="H687" s="39">
        <f t="shared" si="157"/>
        <v>925</v>
      </c>
      <c r="I687" s="7">
        <f t="shared" si="158"/>
        <v>0</v>
      </c>
      <c r="J687" s="7">
        <f t="shared" si="159"/>
        <v>-295813</v>
      </c>
    </row>
    <row r="688" spans="1:10" ht="16" hidden="1" outlineLevel="2" x14ac:dyDescent="0.2">
      <c r="A688" s="5" t="s">
        <v>1020</v>
      </c>
      <c r="B688" s="3" t="s">
        <v>27</v>
      </c>
      <c r="C688" s="4" t="s">
        <v>1019</v>
      </c>
      <c r="D688" t="s">
        <v>1021</v>
      </c>
      <c r="E688" s="13" t="s">
        <v>1496</v>
      </c>
      <c r="F688">
        <f t="shared" si="155"/>
        <v>4</v>
      </c>
      <c r="G688" s="7">
        <f t="shared" si="156"/>
        <v>692983</v>
      </c>
      <c r="H688" s="39">
        <f t="shared" si="157"/>
        <v>1055</v>
      </c>
      <c r="I688" s="7">
        <f t="shared" si="158"/>
        <v>656.85592417061616</v>
      </c>
      <c r="J688" s="7">
        <f t="shared" si="159"/>
        <v>-523084</v>
      </c>
    </row>
    <row r="689" spans="1:10" ht="16" hidden="1" outlineLevel="2" x14ac:dyDescent="0.2">
      <c r="A689" s="5" t="s">
        <v>1022</v>
      </c>
      <c r="B689" s="3" t="s">
        <v>27</v>
      </c>
      <c r="C689" s="4" t="s">
        <v>1019</v>
      </c>
      <c r="D689" t="s">
        <v>1023</v>
      </c>
      <c r="E689" s="13" t="s">
        <v>1496</v>
      </c>
      <c r="F689">
        <f t="shared" si="155"/>
        <v>4</v>
      </c>
      <c r="G689" s="7">
        <f t="shared" si="156"/>
        <v>0</v>
      </c>
      <c r="H689" s="39">
        <f t="shared" si="157"/>
        <v>388</v>
      </c>
      <c r="I689" s="7">
        <f t="shared" si="158"/>
        <v>0</v>
      </c>
      <c r="J689" s="7">
        <f t="shared" si="159"/>
        <v>-138203</v>
      </c>
    </row>
    <row r="690" spans="1:10" ht="16" hidden="1" outlineLevel="2" x14ac:dyDescent="0.2">
      <c r="A690" s="5" t="s">
        <v>1024</v>
      </c>
      <c r="B690" s="3" t="s">
        <v>27</v>
      </c>
      <c r="C690" s="4" t="s">
        <v>1019</v>
      </c>
      <c r="D690" t="s">
        <v>1025</v>
      </c>
      <c r="E690" s="13" t="s">
        <v>1496</v>
      </c>
      <c r="F690">
        <f t="shared" si="155"/>
        <v>4</v>
      </c>
      <c r="G690" s="7">
        <f t="shared" si="156"/>
        <v>2914971</v>
      </c>
      <c r="H690" s="39">
        <f t="shared" si="157"/>
        <v>1471</v>
      </c>
      <c r="I690" s="7">
        <f t="shared" si="158"/>
        <v>1981.6254248810333</v>
      </c>
      <c r="J690" s="7">
        <f t="shared" si="159"/>
        <v>-503290</v>
      </c>
    </row>
    <row r="691" spans="1:10" ht="16" hidden="1" outlineLevel="2" x14ac:dyDescent="0.2">
      <c r="A691" s="5" t="s">
        <v>1026</v>
      </c>
      <c r="B691" s="3" t="s">
        <v>27</v>
      </c>
      <c r="C691" s="4" t="s">
        <v>1019</v>
      </c>
      <c r="D691" t="s">
        <v>1027</v>
      </c>
      <c r="E691" s="13" t="s">
        <v>1496</v>
      </c>
      <c r="F691">
        <f t="shared" si="155"/>
        <v>4</v>
      </c>
      <c r="G691" s="7">
        <f t="shared" si="156"/>
        <v>0</v>
      </c>
      <c r="H691" s="39">
        <f t="shared" si="157"/>
        <v>232</v>
      </c>
      <c r="I691" s="7">
        <f t="shared" si="158"/>
        <v>0</v>
      </c>
      <c r="J691" s="7">
        <f t="shared" si="159"/>
        <v>-97266</v>
      </c>
    </row>
    <row r="692" spans="1:10" ht="16" hidden="1" outlineLevel="2" x14ac:dyDescent="0.2">
      <c r="A692" s="5" t="s">
        <v>1028</v>
      </c>
      <c r="B692" s="3" t="s">
        <v>27</v>
      </c>
      <c r="C692" s="4" t="s">
        <v>1019</v>
      </c>
      <c r="D692" t="s">
        <v>1029</v>
      </c>
      <c r="E692" s="13" t="s">
        <v>1496</v>
      </c>
      <c r="F692">
        <f t="shared" si="155"/>
        <v>4</v>
      </c>
      <c r="G692" s="7">
        <f t="shared" si="156"/>
        <v>240564</v>
      </c>
      <c r="H692" s="39">
        <f t="shared" si="157"/>
        <v>810</v>
      </c>
      <c r="I692" s="7">
        <f t="shared" si="158"/>
        <v>296.99259259259259</v>
      </c>
      <c r="J692" s="7">
        <f t="shared" si="159"/>
        <v>-223848</v>
      </c>
    </row>
    <row r="693" spans="1:10" ht="16" hidden="1" outlineLevel="2" x14ac:dyDescent="0.2">
      <c r="A693" s="5" t="s">
        <v>1030</v>
      </c>
      <c r="B693" s="3" t="s">
        <v>27</v>
      </c>
      <c r="C693" s="4" t="s">
        <v>1019</v>
      </c>
      <c r="D693" t="s">
        <v>1031</v>
      </c>
      <c r="E693" s="13" t="s">
        <v>1496</v>
      </c>
      <c r="F693">
        <f t="shared" si="155"/>
        <v>5</v>
      </c>
      <c r="G693" s="7">
        <f t="shared" si="156"/>
        <v>919345</v>
      </c>
      <c r="H693" s="39">
        <f t="shared" si="157"/>
        <v>4435</v>
      </c>
      <c r="I693" s="7">
        <f t="shared" si="158"/>
        <v>207.29312288613303</v>
      </c>
      <c r="J693" s="7">
        <f t="shared" si="159"/>
        <v>-962702</v>
      </c>
    </row>
    <row r="694" spans="1:10" ht="16" hidden="1" outlineLevel="2" x14ac:dyDescent="0.2">
      <c r="A694" s="5" t="s">
        <v>1032</v>
      </c>
      <c r="B694" s="3" t="s">
        <v>27</v>
      </c>
      <c r="C694" s="4" t="s">
        <v>1019</v>
      </c>
      <c r="D694" t="s">
        <v>1033</v>
      </c>
      <c r="E694" s="13" t="s">
        <v>1496</v>
      </c>
      <c r="F694">
        <f t="shared" si="155"/>
        <v>4</v>
      </c>
      <c r="G694" s="7">
        <f t="shared" si="156"/>
        <v>1462942</v>
      </c>
      <c r="H694" s="39">
        <f t="shared" si="157"/>
        <v>949</v>
      </c>
      <c r="I694" s="7">
        <f t="shared" si="158"/>
        <v>1541.5616438356165</v>
      </c>
      <c r="J694" s="7">
        <f t="shared" si="159"/>
        <v>-279200</v>
      </c>
    </row>
    <row r="695" spans="1:10" ht="16" hidden="1" outlineLevel="2" x14ac:dyDescent="0.2">
      <c r="A695" s="5" t="s">
        <v>1034</v>
      </c>
      <c r="B695" s="3" t="s">
        <v>27</v>
      </c>
      <c r="C695" s="4" t="s">
        <v>1019</v>
      </c>
      <c r="D695" t="s">
        <v>1035</v>
      </c>
      <c r="E695" s="13" t="s">
        <v>1496</v>
      </c>
      <c r="F695">
        <f t="shared" si="155"/>
        <v>4</v>
      </c>
      <c r="G695" s="7">
        <f t="shared" si="156"/>
        <v>478392</v>
      </c>
      <c r="H695" s="39">
        <f t="shared" si="157"/>
        <v>1544</v>
      </c>
      <c r="I695" s="7">
        <f t="shared" si="158"/>
        <v>309.83937823834196</v>
      </c>
      <c r="J695" s="7">
        <f t="shared" si="159"/>
        <v>-705508</v>
      </c>
    </row>
    <row r="696" spans="1:10" ht="16" hidden="1" outlineLevel="2" x14ac:dyDescent="0.2">
      <c r="A696" s="5" t="s">
        <v>1036</v>
      </c>
      <c r="B696" s="3" t="s">
        <v>27</v>
      </c>
      <c r="C696" s="4" t="s">
        <v>1019</v>
      </c>
      <c r="D696" t="s">
        <v>1037</v>
      </c>
      <c r="E696" s="13" t="s">
        <v>1496</v>
      </c>
      <c r="F696">
        <f t="shared" si="155"/>
        <v>5</v>
      </c>
      <c r="G696" s="7">
        <f t="shared" si="156"/>
        <v>56529</v>
      </c>
      <c r="H696" s="39">
        <f t="shared" si="157"/>
        <v>450</v>
      </c>
      <c r="I696" s="7">
        <f t="shared" si="158"/>
        <v>125.62</v>
      </c>
      <c r="J696" s="7">
        <f t="shared" si="159"/>
        <v>-122815</v>
      </c>
    </row>
    <row r="697" spans="1:10" ht="16" hidden="1" outlineLevel="2" x14ac:dyDescent="0.2">
      <c r="A697" s="5" t="s">
        <v>1038</v>
      </c>
      <c r="B697" s="3" t="s">
        <v>27</v>
      </c>
      <c r="C697" s="4" t="s">
        <v>1019</v>
      </c>
      <c r="D697" t="s">
        <v>1039</v>
      </c>
      <c r="E697" s="13" t="s">
        <v>1496</v>
      </c>
      <c r="F697">
        <f t="shared" si="155"/>
        <v>4</v>
      </c>
      <c r="G697" s="7">
        <f t="shared" si="156"/>
        <v>0</v>
      </c>
      <c r="H697" s="39">
        <f t="shared" si="157"/>
        <v>337</v>
      </c>
      <c r="I697" s="7">
        <f t="shared" si="158"/>
        <v>0</v>
      </c>
      <c r="J697" s="7">
        <f t="shared" si="159"/>
        <v>-173576</v>
      </c>
    </row>
    <row r="698" spans="1:10" ht="16" hidden="1" outlineLevel="2" x14ac:dyDescent="0.2">
      <c r="A698" s="5" t="s">
        <v>1040</v>
      </c>
      <c r="B698" s="3" t="s">
        <v>27</v>
      </c>
      <c r="C698" s="4" t="s">
        <v>1019</v>
      </c>
      <c r="D698" t="s">
        <v>1041</v>
      </c>
      <c r="E698" s="13" t="s">
        <v>1496</v>
      </c>
      <c r="F698">
        <f t="shared" si="155"/>
        <v>4</v>
      </c>
      <c r="G698" s="7">
        <f t="shared" si="156"/>
        <v>0</v>
      </c>
      <c r="H698" s="39">
        <f t="shared" si="157"/>
        <v>405</v>
      </c>
      <c r="I698" s="7">
        <f t="shared" si="158"/>
        <v>0</v>
      </c>
      <c r="J698" s="7">
        <f t="shared" si="159"/>
        <v>-482591</v>
      </c>
    </row>
    <row r="699" spans="1:10" ht="16" hidden="1" outlineLevel="2" x14ac:dyDescent="0.2">
      <c r="A699" s="5" t="s">
        <v>1042</v>
      </c>
      <c r="B699" s="3" t="s">
        <v>27</v>
      </c>
      <c r="C699" s="4" t="s">
        <v>1019</v>
      </c>
      <c r="D699" t="s">
        <v>1043</v>
      </c>
      <c r="E699" s="13" t="s">
        <v>1496</v>
      </c>
      <c r="F699">
        <f t="shared" si="155"/>
        <v>5</v>
      </c>
      <c r="G699" s="7">
        <f t="shared" si="156"/>
        <v>0</v>
      </c>
      <c r="H699" s="39">
        <f t="shared" si="157"/>
        <v>385</v>
      </c>
      <c r="I699" s="7">
        <f t="shared" si="158"/>
        <v>0</v>
      </c>
      <c r="J699" s="7">
        <f t="shared" si="159"/>
        <v>-145304</v>
      </c>
    </row>
    <row r="700" spans="1:10" ht="16" hidden="1" outlineLevel="2" x14ac:dyDescent="0.2">
      <c r="A700" s="5" t="s">
        <v>1044</v>
      </c>
      <c r="B700" s="3" t="s">
        <v>27</v>
      </c>
      <c r="C700" s="4" t="s">
        <v>1019</v>
      </c>
      <c r="D700" t="s">
        <v>1045</v>
      </c>
      <c r="E700" s="13" t="s">
        <v>1496</v>
      </c>
      <c r="F700">
        <f t="shared" si="155"/>
        <v>5</v>
      </c>
      <c r="G700" s="7">
        <f t="shared" si="156"/>
        <v>0</v>
      </c>
      <c r="H700" s="39">
        <f t="shared" si="157"/>
        <v>1226</v>
      </c>
      <c r="I700" s="7">
        <f t="shared" si="158"/>
        <v>0</v>
      </c>
      <c r="J700" s="7">
        <f t="shared" si="159"/>
        <v>-367441</v>
      </c>
    </row>
    <row r="701" spans="1:10" ht="16" hidden="1" outlineLevel="2" x14ac:dyDescent="0.2">
      <c r="A701" s="5" t="s">
        <v>1194</v>
      </c>
      <c r="B701" s="3" t="s">
        <v>27</v>
      </c>
      <c r="C701" s="4" t="s">
        <v>1193</v>
      </c>
      <c r="D701" t="s">
        <v>1195</v>
      </c>
      <c r="E701" s="13" t="s">
        <v>1496</v>
      </c>
      <c r="F701">
        <f t="shared" si="155"/>
        <v>4</v>
      </c>
      <c r="G701" s="7">
        <f t="shared" si="156"/>
        <v>2826947</v>
      </c>
      <c r="H701" s="39">
        <f t="shared" si="157"/>
        <v>1465</v>
      </c>
      <c r="I701" s="7">
        <f t="shared" si="158"/>
        <v>1929.6566552901024</v>
      </c>
      <c r="J701" s="7">
        <f t="shared" si="159"/>
        <v>-441933</v>
      </c>
    </row>
    <row r="702" spans="1:10" ht="16" hidden="1" outlineLevel="2" x14ac:dyDescent="0.2">
      <c r="A702" s="5" t="s">
        <v>1202</v>
      </c>
      <c r="B702" s="3" t="s">
        <v>27</v>
      </c>
      <c r="C702" s="4" t="s">
        <v>1193</v>
      </c>
      <c r="D702" t="s">
        <v>1203</v>
      </c>
      <c r="E702" s="13" t="s">
        <v>1496</v>
      </c>
      <c r="F702">
        <f t="shared" si="155"/>
        <v>5</v>
      </c>
      <c r="G702" s="7">
        <f t="shared" si="156"/>
        <v>936021</v>
      </c>
      <c r="H702" s="39">
        <f t="shared" si="157"/>
        <v>851</v>
      </c>
      <c r="I702" s="7">
        <f t="shared" si="158"/>
        <v>1099.9071680376028</v>
      </c>
      <c r="J702" s="7">
        <f t="shared" si="159"/>
        <v>-231615</v>
      </c>
    </row>
    <row r="703" spans="1:10" ht="16" hidden="1" outlineLevel="2" x14ac:dyDescent="0.2">
      <c r="A703" s="5" t="s">
        <v>1210</v>
      </c>
      <c r="B703" s="3" t="s">
        <v>27</v>
      </c>
      <c r="C703" s="4" t="s">
        <v>1205</v>
      </c>
      <c r="D703" t="s">
        <v>1211</v>
      </c>
      <c r="E703" s="13" t="s">
        <v>1496</v>
      </c>
      <c r="F703">
        <f t="shared" si="155"/>
        <v>5</v>
      </c>
      <c r="G703" s="7">
        <f t="shared" si="156"/>
        <v>1853624</v>
      </c>
      <c r="H703" s="39">
        <f t="shared" si="157"/>
        <v>5183</v>
      </c>
      <c r="I703" s="7">
        <f t="shared" si="158"/>
        <v>357.63534632452246</v>
      </c>
      <c r="J703" s="7">
        <f t="shared" si="159"/>
        <v>-1025529</v>
      </c>
    </row>
    <row r="704" spans="1:10" ht="16" hidden="1" outlineLevel="2" x14ac:dyDescent="0.2">
      <c r="A704" s="5" t="s">
        <v>1214</v>
      </c>
      <c r="B704" s="3" t="s">
        <v>27</v>
      </c>
      <c r="C704" s="4" t="s">
        <v>1205</v>
      </c>
      <c r="D704" t="s">
        <v>1215</v>
      </c>
      <c r="E704" s="13" t="s">
        <v>1496</v>
      </c>
      <c r="F704">
        <f t="shared" si="155"/>
        <v>4</v>
      </c>
      <c r="G704" s="7">
        <f t="shared" si="156"/>
        <v>2420731</v>
      </c>
      <c r="H704" s="39">
        <f t="shared" si="157"/>
        <v>742</v>
      </c>
      <c r="I704" s="7">
        <f t="shared" si="158"/>
        <v>3262.4407008086255</v>
      </c>
      <c r="J704" s="7">
        <f t="shared" si="159"/>
        <v>-290343</v>
      </c>
    </row>
    <row r="705" spans="1:10" ht="16" hidden="1" outlineLevel="2" x14ac:dyDescent="0.2">
      <c r="A705" s="5" t="s">
        <v>1216</v>
      </c>
      <c r="B705" s="3" t="s">
        <v>27</v>
      </c>
      <c r="C705" s="4" t="s">
        <v>1205</v>
      </c>
      <c r="D705" t="s">
        <v>1217</v>
      </c>
      <c r="E705" s="13" t="s">
        <v>1496</v>
      </c>
      <c r="F705">
        <f t="shared" si="155"/>
        <v>5</v>
      </c>
      <c r="G705" s="7">
        <f t="shared" si="156"/>
        <v>0</v>
      </c>
      <c r="H705" s="39">
        <f t="shared" si="157"/>
        <v>1029</v>
      </c>
      <c r="I705" s="7">
        <f t="shared" si="158"/>
        <v>0</v>
      </c>
      <c r="J705" s="7">
        <f t="shared" si="159"/>
        <v>-232612</v>
      </c>
    </row>
    <row r="706" spans="1:10" ht="16" hidden="1" outlineLevel="2" x14ac:dyDescent="0.2">
      <c r="A706" s="5" t="s">
        <v>1392</v>
      </c>
      <c r="B706" s="3" t="s">
        <v>381</v>
      </c>
      <c r="C706" s="4" t="s">
        <v>1391</v>
      </c>
      <c r="D706" t="s">
        <v>1393</v>
      </c>
      <c r="E706" s="13" t="s">
        <v>1496</v>
      </c>
      <c r="F706">
        <f t="shared" si="155"/>
        <v>5</v>
      </c>
      <c r="G706" s="7">
        <f t="shared" si="156"/>
        <v>0</v>
      </c>
      <c r="H706" s="39">
        <f t="shared" si="157"/>
        <v>1322</v>
      </c>
      <c r="I706" s="7">
        <f t="shared" si="158"/>
        <v>0</v>
      </c>
      <c r="J706" s="7">
        <f t="shared" si="159"/>
        <v>-711208</v>
      </c>
    </row>
    <row r="707" spans="1:10" ht="16" hidden="1" outlineLevel="2" x14ac:dyDescent="0.2">
      <c r="A707" s="5" t="s">
        <v>1394</v>
      </c>
      <c r="B707" s="3" t="s">
        <v>381</v>
      </c>
      <c r="C707" s="4" t="s">
        <v>1391</v>
      </c>
      <c r="D707" t="s">
        <v>1395</v>
      </c>
      <c r="E707" s="13" t="s">
        <v>1496</v>
      </c>
      <c r="F707">
        <f t="shared" si="155"/>
        <v>4</v>
      </c>
      <c r="G707" s="7">
        <f t="shared" si="156"/>
        <v>0</v>
      </c>
      <c r="H707" s="39">
        <f t="shared" si="157"/>
        <v>623</v>
      </c>
      <c r="I707" s="7">
        <f t="shared" si="158"/>
        <v>0</v>
      </c>
      <c r="J707" s="7">
        <f t="shared" si="159"/>
        <v>-521825</v>
      </c>
    </row>
    <row r="708" spans="1:10" ht="16" outlineLevel="1" collapsed="1" x14ac:dyDescent="0.2">
      <c r="A708" s="5"/>
      <c r="B708" s="3"/>
      <c r="E708" s="22" t="s">
        <v>1646</v>
      </c>
      <c r="G708" s="7">
        <f>SUBTOTAL(9,G682:G707)</f>
        <v>33280527</v>
      </c>
      <c r="H708" s="39">
        <f>SUBTOTAL(9,H682:H707)</f>
        <v>38827</v>
      </c>
      <c r="J708" s="7">
        <f>SUBTOTAL(9,J682:J707)</f>
        <v>-13223950</v>
      </c>
    </row>
    <row r="709" spans="1:10" ht="16" hidden="1" outlineLevel="2" x14ac:dyDescent="0.2">
      <c r="A709" s="5" t="s">
        <v>94</v>
      </c>
      <c r="B709" s="3" t="s">
        <v>78</v>
      </c>
      <c r="C709" s="4" t="s">
        <v>79</v>
      </c>
      <c r="D709" t="s">
        <v>95</v>
      </c>
      <c r="E709" s="13" t="s">
        <v>1492</v>
      </c>
      <c r="F709">
        <f t="shared" ref="F709:F733" si="160">VLOOKUP($A709,data,5,FALSE)</f>
        <v>4</v>
      </c>
      <c r="G709" s="7">
        <f t="shared" ref="G709:G733" si="161">VLOOKUP($A709,data,6,FALSE)</f>
        <v>1869270</v>
      </c>
      <c r="H709" s="39">
        <f t="shared" ref="H709:H733" si="162">VLOOKUP($A709,data,7,FALSE)</f>
        <v>1025</v>
      </c>
      <c r="I709" s="7">
        <f t="shared" ref="I709:I733" si="163">VLOOKUP($A709,data,8,FALSE)</f>
        <v>1823.6780487804879</v>
      </c>
      <c r="J709" s="7">
        <f t="shared" ref="J709:J733" si="164">VLOOKUP($A709,data,9,FALSE)</f>
        <v>-574679</v>
      </c>
    </row>
    <row r="710" spans="1:10" ht="16" hidden="1" outlineLevel="2" x14ac:dyDescent="0.2">
      <c r="A710" s="5" t="s">
        <v>102</v>
      </c>
      <c r="B710" s="3" t="s">
        <v>78</v>
      </c>
      <c r="C710" s="4" t="s">
        <v>79</v>
      </c>
      <c r="D710" t="s">
        <v>103</v>
      </c>
      <c r="E710" s="13" t="s">
        <v>1492</v>
      </c>
      <c r="F710">
        <f t="shared" si="160"/>
        <v>4</v>
      </c>
      <c r="G710" s="7">
        <f t="shared" si="161"/>
        <v>5786614</v>
      </c>
      <c r="H710" s="39">
        <f t="shared" si="162"/>
        <v>2370</v>
      </c>
      <c r="I710" s="7">
        <f t="shared" si="163"/>
        <v>2441.6092827004218</v>
      </c>
      <c r="J710" s="7">
        <f t="shared" si="164"/>
        <v>-638808</v>
      </c>
    </row>
    <row r="711" spans="1:10" ht="16" hidden="1" outlineLevel="2" x14ac:dyDescent="0.2">
      <c r="A711" s="5" t="s">
        <v>276</v>
      </c>
      <c r="B711" s="3" t="s">
        <v>78</v>
      </c>
      <c r="C711" s="4" t="s">
        <v>275</v>
      </c>
      <c r="D711" t="s">
        <v>277</v>
      </c>
      <c r="E711" s="13" t="s">
        <v>1492</v>
      </c>
      <c r="F711">
        <f t="shared" si="160"/>
        <v>5</v>
      </c>
      <c r="G711" s="7">
        <f t="shared" si="161"/>
        <v>0</v>
      </c>
      <c r="H711" s="39">
        <f t="shared" si="162"/>
        <v>1550</v>
      </c>
      <c r="I711" s="7">
        <f t="shared" si="163"/>
        <v>0</v>
      </c>
      <c r="J711" s="7">
        <f t="shared" si="164"/>
        <v>-306728</v>
      </c>
    </row>
    <row r="712" spans="1:10" ht="16" hidden="1" outlineLevel="2" x14ac:dyDescent="0.2">
      <c r="A712" s="5" t="s">
        <v>284</v>
      </c>
      <c r="B712" s="3" t="s">
        <v>78</v>
      </c>
      <c r="C712" s="4" t="s">
        <v>275</v>
      </c>
      <c r="D712" t="s">
        <v>285</v>
      </c>
      <c r="E712" s="13" t="s">
        <v>1492</v>
      </c>
      <c r="F712">
        <f t="shared" si="160"/>
        <v>6</v>
      </c>
      <c r="G712" s="7">
        <f t="shared" si="161"/>
        <v>3117982</v>
      </c>
      <c r="H712" s="39">
        <f t="shared" si="162"/>
        <v>1769</v>
      </c>
      <c r="I712" s="7">
        <f t="shared" si="163"/>
        <v>1762.5675522894292</v>
      </c>
      <c r="J712" s="7">
        <f t="shared" si="164"/>
        <v>-213073</v>
      </c>
    </row>
    <row r="713" spans="1:10" ht="16" hidden="1" outlineLevel="2" x14ac:dyDescent="0.2">
      <c r="A713" s="5" t="s">
        <v>294</v>
      </c>
      <c r="B713" s="3" t="s">
        <v>78</v>
      </c>
      <c r="C713" s="4" t="s">
        <v>275</v>
      </c>
      <c r="D713" t="s">
        <v>295</v>
      </c>
      <c r="E713" s="13" t="s">
        <v>1492</v>
      </c>
      <c r="F713">
        <f t="shared" si="160"/>
        <v>5</v>
      </c>
      <c r="G713" s="7">
        <f t="shared" si="161"/>
        <v>1716218</v>
      </c>
      <c r="H713" s="39">
        <f t="shared" si="162"/>
        <v>1840</v>
      </c>
      <c r="I713" s="7">
        <f t="shared" si="163"/>
        <v>932.72717391304343</v>
      </c>
      <c r="J713" s="7">
        <f t="shared" si="164"/>
        <v>-498799</v>
      </c>
    </row>
    <row r="714" spans="1:10" ht="16" hidden="1" outlineLevel="2" x14ac:dyDescent="0.2">
      <c r="A714" s="5" t="s">
        <v>300</v>
      </c>
      <c r="B714" s="3" t="s">
        <v>78</v>
      </c>
      <c r="C714" s="4" t="s">
        <v>275</v>
      </c>
      <c r="D714" t="s">
        <v>301</v>
      </c>
      <c r="E714" s="13" t="s">
        <v>1492</v>
      </c>
      <c r="F714">
        <f t="shared" si="160"/>
        <v>5</v>
      </c>
      <c r="G714" s="7">
        <f t="shared" si="161"/>
        <v>0</v>
      </c>
      <c r="H714" s="39">
        <f t="shared" si="162"/>
        <v>1616</v>
      </c>
      <c r="I714" s="7">
        <f t="shared" si="163"/>
        <v>0</v>
      </c>
      <c r="J714" s="7">
        <f t="shared" si="164"/>
        <v>-273811</v>
      </c>
    </row>
    <row r="715" spans="1:10" ht="16" hidden="1" outlineLevel="2" x14ac:dyDescent="0.2">
      <c r="A715" s="5" t="s">
        <v>302</v>
      </c>
      <c r="B715" s="3" t="s">
        <v>78</v>
      </c>
      <c r="C715" s="4" t="s">
        <v>275</v>
      </c>
      <c r="D715" t="s">
        <v>303</v>
      </c>
      <c r="E715" s="13" t="s">
        <v>1492</v>
      </c>
      <c r="F715">
        <f t="shared" si="160"/>
        <v>5</v>
      </c>
      <c r="G715" s="7">
        <f t="shared" si="161"/>
        <v>1161338</v>
      </c>
      <c r="H715" s="39">
        <f t="shared" si="162"/>
        <v>1282</v>
      </c>
      <c r="I715" s="7">
        <f t="shared" si="163"/>
        <v>905.8798751950078</v>
      </c>
      <c r="J715" s="7">
        <f t="shared" si="164"/>
        <v>-161332</v>
      </c>
    </row>
    <row r="716" spans="1:10" ht="16" hidden="1" outlineLevel="2" x14ac:dyDescent="0.2">
      <c r="A716" s="5" t="s">
        <v>304</v>
      </c>
      <c r="B716" s="3" t="s">
        <v>78</v>
      </c>
      <c r="C716" s="4" t="s">
        <v>275</v>
      </c>
      <c r="D716" t="s">
        <v>305</v>
      </c>
      <c r="E716" s="13" t="s">
        <v>1492</v>
      </c>
      <c r="F716">
        <f t="shared" si="160"/>
        <v>5</v>
      </c>
      <c r="G716" s="7">
        <f t="shared" si="161"/>
        <v>0</v>
      </c>
      <c r="H716" s="39">
        <f t="shared" si="162"/>
        <v>2071</v>
      </c>
      <c r="I716" s="7">
        <f t="shared" si="163"/>
        <v>0</v>
      </c>
      <c r="J716" s="7">
        <f t="shared" si="164"/>
        <v>-208980</v>
      </c>
    </row>
    <row r="717" spans="1:10" ht="16" hidden="1" outlineLevel="2" x14ac:dyDescent="0.2">
      <c r="A717" s="5" t="s">
        <v>310</v>
      </c>
      <c r="B717" s="3" t="s">
        <v>78</v>
      </c>
      <c r="C717" s="4" t="s">
        <v>275</v>
      </c>
      <c r="D717" t="s">
        <v>311</v>
      </c>
      <c r="E717" s="13" t="s">
        <v>1492</v>
      </c>
      <c r="F717">
        <f t="shared" si="160"/>
        <v>5</v>
      </c>
      <c r="G717" s="7">
        <f t="shared" si="161"/>
        <v>2332966</v>
      </c>
      <c r="H717" s="39">
        <f t="shared" si="162"/>
        <v>3358</v>
      </c>
      <c r="I717" s="7">
        <f t="shared" si="163"/>
        <v>694.74865991661704</v>
      </c>
      <c r="J717" s="7">
        <f t="shared" si="164"/>
        <v>-301777</v>
      </c>
    </row>
    <row r="718" spans="1:10" ht="16" hidden="1" outlineLevel="2" x14ac:dyDescent="0.2">
      <c r="A718" s="5" t="s">
        <v>314</v>
      </c>
      <c r="B718" s="3" t="s">
        <v>78</v>
      </c>
      <c r="C718" s="4" t="s">
        <v>275</v>
      </c>
      <c r="D718" t="s">
        <v>315</v>
      </c>
      <c r="E718" s="13" t="s">
        <v>1492</v>
      </c>
      <c r="F718">
        <f t="shared" si="160"/>
        <v>5</v>
      </c>
      <c r="G718" s="7">
        <f t="shared" si="161"/>
        <v>0</v>
      </c>
      <c r="H718" s="39">
        <f t="shared" si="162"/>
        <v>791</v>
      </c>
      <c r="I718" s="7">
        <f t="shared" si="163"/>
        <v>0</v>
      </c>
      <c r="J718" s="7">
        <f t="shared" si="164"/>
        <v>-139090</v>
      </c>
    </row>
    <row r="719" spans="1:10" ht="16" hidden="1" outlineLevel="2" x14ac:dyDescent="0.2">
      <c r="A719" s="5" t="s">
        <v>318</v>
      </c>
      <c r="B719" s="3" t="s">
        <v>78</v>
      </c>
      <c r="C719" s="4" t="s">
        <v>275</v>
      </c>
      <c r="D719" t="s">
        <v>319</v>
      </c>
      <c r="E719" s="13" t="s">
        <v>1492</v>
      </c>
      <c r="F719">
        <f t="shared" si="160"/>
        <v>5</v>
      </c>
      <c r="G719" s="7">
        <f t="shared" si="161"/>
        <v>8525376</v>
      </c>
      <c r="H719" s="39">
        <f t="shared" si="162"/>
        <v>5492</v>
      </c>
      <c r="I719" s="7">
        <f t="shared" si="163"/>
        <v>1552.3262927895121</v>
      </c>
      <c r="J719" s="7">
        <f t="shared" si="164"/>
        <v>-481349</v>
      </c>
    </row>
    <row r="720" spans="1:10" ht="16" hidden="1" outlineLevel="2" x14ac:dyDescent="0.2">
      <c r="A720" s="5" t="s">
        <v>322</v>
      </c>
      <c r="B720" s="3" t="s">
        <v>78</v>
      </c>
      <c r="C720" s="4" t="s">
        <v>275</v>
      </c>
      <c r="D720" t="s">
        <v>323</v>
      </c>
      <c r="E720" s="13" t="s">
        <v>1492</v>
      </c>
      <c r="F720">
        <f t="shared" si="160"/>
        <v>5</v>
      </c>
      <c r="G720" s="7">
        <f t="shared" si="161"/>
        <v>32863</v>
      </c>
      <c r="H720" s="39">
        <f t="shared" si="162"/>
        <v>561</v>
      </c>
      <c r="I720" s="7">
        <f t="shared" si="163"/>
        <v>58.579322638146166</v>
      </c>
      <c r="J720" s="7">
        <f t="shared" si="164"/>
        <v>-155333</v>
      </c>
    </row>
    <row r="721" spans="1:10" ht="16" hidden="1" outlineLevel="2" x14ac:dyDescent="0.2">
      <c r="A721" s="5" t="s">
        <v>330</v>
      </c>
      <c r="B721" s="3" t="s">
        <v>78</v>
      </c>
      <c r="C721" s="4" t="s">
        <v>275</v>
      </c>
      <c r="D721" t="s">
        <v>331</v>
      </c>
      <c r="E721" s="13" t="s">
        <v>1492</v>
      </c>
      <c r="F721">
        <f t="shared" si="160"/>
        <v>5</v>
      </c>
      <c r="G721" s="7">
        <f t="shared" si="161"/>
        <v>6598093</v>
      </c>
      <c r="H721" s="39">
        <f t="shared" si="162"/>
        <v>6317</v>
      </c>
      <c r="I721" s="7">
        <f t="shared" si="163"/>
        <v>1044.497862909609</v>
      </c>
      <c r="J721" s="7">
        <f t="shared" si="164"/>
        <v>-910756</v>
      </c>
    </row>
    <row r="722" spans="1:10" ht="16" hidden="1" outlineLevel="2" x14ac:dyDescent="0.2">
      <c r="A722" s="5" t="s">
        <v>475</v>
      </c>
      <c r="B722" s="3" t="s">
        <v>381</v>
      </c>
      <c r="C722" s="4" t="s">
        <v>474</v>
      </c>
      <c r="D722" t="s">
        <v>476</v>
      </c>
      <c r="E722" s="13" t="s">
        <v>1492</v>
      </c>
      <c r="F722">
        <f t="shared" si="160"/>
        <v>5</v>
      </c>
      <c r="G722" s="7">
        <f t="shared" si="161"/>
        <v>2439594</v>
      </c>
      <c r="H722" s="39">
        <f t="shared" si="162"/>
        <v>956</v>
      </c>
      <c r="I722" s="7">
        <f t="shared" si="163"/>
        <v>2551.8765690376567</v>
      </c>
      <c r="J722" s="7">
        <f t="shared" si="164"/>
        <v>-115324</v>
      </c>
    </row>
    <row r="723" spans="1:10" ht="16" hidden="1" outlineLevel="2" x14ac:dyDescent="0.2">
      <c r="A723" s="5" t="s">
        <v>477</v>
      </c>
      <c r="B723" s="3" t="s">
        <v>381</v>
      </c>
      <c r="C723" s="4" t="s">
        <v>474</v>
      </c>
      <c r="D723" t="s">
        <v>478</v>
      </c>
      <c r="E723" s="13" t="s">
        <v>1492</v>
      </c>
      <c r="F723">
        <f t="shared" si="160"/>
        <v>5</v>
      </c>
      <c r="G723" s="7">
        <f t="shared" si="161"/>
        <v>43525</v>
      </c>
      <c r="H723" s="39">
        <f t="shared" si="162"/>
        <v>763</v>
      </c>
      <c r="I723" s="7">
        <f t="shared" si="163"/>
        <v>57.044560943643511</v>
      </c>
      <c r="J723" s="7">
        <f t="shared" si="164"/>
        <v>-140780</v>
      </c>
    </row>
    <row r="724" spans="1:10" ht="16" hidden="1" outlineLevel="2" x14ac:dyDescent="0.2">
      <c r="A724" s="5" t="s">
        <v>479</v>
      </c>
      <c r="B724" s="3" t="s">
        <v>381</v>
      </c>
      <c r="C724" s="4" t="s">
        <v>474</v>
      </c>
      <c r="D724" t="s">
        <v>480</v>
      </c>
      <c r="E724" s="13" t="s">
        <v>1492</v>
      </c>
      <c r="F724">
        <f t="shared" si="160"/>
        <v>5</v>
      </c>
      <c r="G724" s="7">
        <f t="shared" si="161"/>
        <v>686101</v>
      </c>
      <c r="H724" s="39">
        <f t="shared" si="162"/>
        <v>838</v>
      </c>
      <c r="I724" s="7">
        <f t="shared" si="163"/>
        <v>818.73627684964197</v>
      </c>
      <c r="J724" s="7">
        <f t="shared" si="164"/>
        <v>-188617</v>
      </c>
    </row>
    <row r="725" spans="1:10" ht="16" hidden="1" outlineLevel="2" x14ac:dyDescent="0.2">
      <c r="A725" s="5" t="s">
        <v>489</v>
      </c>
      <c r="B725" s="3" t="s">
        <v>381</v>
      </c>
      <c r="C725" s="4" t="s">
        <v>474</v>
      </c>
      <c r="D725" t="s">
        <v>490</v>
      </c>
      <c r="E725" s="13" t="s">
        <v>1492</v>
      </c>
      <c r="F725">
        <f t="shared" si="160"/>
        <v>5</v>
      </c>
      <c r="G725" s="7">
        <f t="shared" si="161"/>
        <v>790501</v>
      </c>
      <c r="H725" s="39">
        <f t="shared" si="162"/>
        <v>696</v>
      </c>
      <c r="I725" s="7">
        <f t="shared" si="163"/>
        <v>1135.7772988505747</v>
      </c>
      <c r="J725" s="7">
        <f t="shared" si="164"/>
        <v>-101536</v>
      </c>
    </row>
    <row r="726" spans="1:10" ht="16" hidden="1" outlineLevel="2" x14ac:dyDescent="0.2">
      <c r="A726" s="5" t="s">
        <v>521</v>
      </c>
      <c r="B726" s="3" t="s">
        <v>381</v>
      </c>
      <c r="C726" s="4" t="s">
        <v>510</v>
      </c>
      <c r="D726" t="s">
        <v>522</v>
      </c>
      <c r="E726" s="13" t="s">
        <v>1492</v>
      </c>
      <c r="F726">
        <f t="shared" si="160"/>
        <v>5</v>
      </c>
      <c r="G726" s="7">
        <f t="shared" si="161"/>
        <v>1796369</v>
      </c>
      <c r="H726" s="39">
        <f t="shared" si="162"/>
        <v>2111</v>
      </c>
      <c r="I726" s="7">
        <f t="shared" si="163"/>
        <v>850.95641875888202</v>
      </c>
      <c r="J726" s="7">
        <f t="shared" si="164"/>
        <v>-399663</v>
      </c>
    </row>
    <row r="727" spans="1:10" ht="16" hidden="1" outlineLevel="2" x14ac:dyDescent="0.2">
      <c r="A727" s="5" t="s">
        <v>539</v>
      </c>
      <c r="B727" s="3" t="s">
        <v>381</v>
      </c>
      <c r="C727" s="4" t="s">
        <v>510</v>
      </c>
      <c r="D727" t="s">
        <v>540</v>
      </c>
      <c r="E727" s="13" t="s">
        <v>1492</v>
      </c>
      <c r="F727">
        <f t="shared" si="160"/>
        <v>5</v>
      </c>
      <c r="G727" s="7">
        <f t="shared" si="161"/>
        <v>11625382</v>
      </c>
      <c r="H727" s="39">
        <f t="shared" si="162"/>
        <v>5502</v>
      </c>
      <c r="I727" s="7">
        <f t="shared" si="163"/>
        <v>2112.9374772809888</v>
      </c>
      <c r="J727" s="7">
        <f t="shared" si="164"/>
        <v>-1090714</v>
      </c>
    </row>
    <row r="728" spans="1:10" ht="16" hidden="1" outlineLevel="2" x14ac:dyDescent="0.2">
      <c r="A728" s="5" t="s">
        <v>545</v>
      </c>
      <c r="B728" s="3" t="s">
        <v>381</v>
      </c>
      <c r="C728" s="4" t="s">
        <v>510</v>
      </c>
      <c r="D728" t="s">
        <v>546</v>
      </c>
      <c r="E728" s="13" t="s">
        <v>1492</v>
      </c>
      <c r="F728">
        <f t="shared" si="160"/>
        <v>5</v>
      </c>
      <c r="G728" s="7">
        <f t="shared" si="161"/>
        <v>0</v>
      </c>
      <c r="H728" s="39">
        <f t="shared" si="162"/>
        <v>639</v>
      </c>
      <c r="I728" s="7">
        <f t="shared" si="163"/>
        <v>0</v>
      </c>
      <c r="J728" s="7">
        <f t="shared" si="164"/>
        <v>-283536</v>
      </c>
    </row>
    <row r="729" spans="1:10" ht="16" hidden="1" outlineLevel="2" x14ac:dyDescent="0.2">
      <c r="A729" s="5" t="s">
        <v>1382</v>
      </c>
      <c r="B729" s="3" t="s">
        <v>381</v>
      </c>
      <c r="C729" s="4" t="s">
        <v>1381</v>
      </c>
      <c r="D729" t="s">
        <v>1383</v>
      </c>
      <c r="E729" s="13" t="s">
        <v>1492</v>
      </c>
      <c r="F729">
        <f t="shared" si="160"/>
        <v>5</v>
      </c>
      <c r="G729" s="7">
        <f t="shared" si="161"/>
        <v>0</v>
      </c>
      <c r="H729" s="39">
        <f t="shared" si="162"/>
        <v>1159</v>
      </c>
      <c r="I729" s="7">
        <f t="shared" si="163"/>
        <v>0</v>
      </c>
      <c r="J729" s="7">
        <f t="shared" si="164"/>
        <v>-202328</v>
      </c>
    </row>
    <row r="730" spans="1:10" ht="16" hidden="1" outlineLevel="2" x14ac:dyDescent="0.2">
      <c r="A730" s="5" t="s">
        <v>1384</v>
      </c>
      <c r="B730" s="3" t="s">
        <v>381</v>
      </c>
      <c r="C730" s="4" t="s">
        <v>1381</v>
      </c>
      <c r="D730" t="s">
        <v>1385</v>
      </c>
      <c r="E730" s="13" t="s">
        <v>1492</v>
      </c>
      <c r="F730">
        <f t="shared" si="160"/>
        <v>5</v>
      </c>
      <c r="G730" s="7">
        <f t="shared" si="161"/>
        <v>375216</v>
      </c>
      <c r="H730" s="39">
        <f t="shared" si="162"/>
        <v>860</v>
      </c>
      <c r="I730" s="7">
        <f t="shared" si="163"/>
        <v>436.29767441860463</v>
      </c>
      <c r="J730" s="7">
        <f t="shared" si="164"/>
        <v>-205581</v>
      </c>
    </row>
    <row r="731" spans="1:10" ht="16" hidden="1" outlineLevel="2" x14ac:dyDescent="0.2">
      <c r="A731" s="5" t="s">
        <v>1386</v>
      </c>
      <c r="B731" s="3" t="s">
        <v>381</v>
      </c>
      <c r="C731" s="4" t="s">
        <v>1381</v>
      </c>
      <c r="D731" t="s">
        <v>1381</v>
      </c>
      <c r="E731" s="13" t="s">
        <v>1492</v>
      </c>
      <c r="F731">
        <f t="shared" si="160"/>
        <v>5</v>
      </c>
      <c r="G731" s="7">
        <f t="shared" si="161"/>
        <v>0</v>
      </c>
      <c r="H731" s="39">
        <f t="shared" si="162"/>
        <v>123</v>
      </c>
      <c r="I731" s="7">
        <f t="shared" si="163"/>
        <v>0</v>
      </c>
      <c r="J731" s="7">
        <f t="shared" si="164"/>
        <v>-42269</v>
      </c>
    </row>
    <row r="732" spans="1:10" ht="16" hidden="1" outlineLevel="2" x14ac:dyDescent="0.2">
      <c r="A732" s="5" t="s">
        <v>1387</v>
      </c>
      <c r="B732" s="3" t="s">
        <v>381</v>
      </c>
      <c r="C732" s="4" t="s">
        <v>1381</v>
      </c>
      <c r="D732" t="s">
        <v>1388</v>
      </c>
      <c r="E732" s="13" t="s">
        <v>1492</v>
      </c>
      <c r="F732">
        <f t="shared" si="160"/>
        <v>5</v>
      </c>
      <c r="G732" s="7">
        <f t="shared" si="161"/>
        <v>136889</v>
      </c>
      <c r="H732" s="39">
        <f t="shared" si="162"/>
        <v>780</v>
      </c>
      <c r="I732" s="7">
        <f t="shared" si="163"/>
        <v>175.49871794871794</v>
      </c>
      <c r="J732" s="7">
        <f t="shared" si="164"/>
        <v>-204864</v>
      </c>
    </row>
    <row r="733" spans="1:10" ht="16" hidden="1" outlineLevel="2" x14ac:dyDescent="0.2">
      <c r="A733" s="5" t="s">
        <v>1389</v>
      </c>
      <c r="B733" s="3" t="s">
        <v>381</v>
      </c>
      <c r="C733" s="4" t="s">
        <v>1381</v>
      </c>
      <c r="D733" t="s">
        <v>1390</v>
      </c>
      <c r="E733" s="13" t="s">
        <v>1492</v>
      </c>
      <c r="F733">
        <f t="shared" si="160"/>
        <v>5</v>
      </c>
      <c r="G733" s="7">
        <f t="shared" si="161"/>
        <v>1193779</v>
      </c>
      <c r="H733" s="39">
        <f t="shared" si="162"/>
        <v>825</v>
      </c>
      <c r="I733" s="7">
        <f t="shared" si="163"/>
        <v>1447.0048484848485</v>
      </c>
      <c r="J733" s="7">
        <f t="shared" si="164"/>
        <v>-242258</v>
      </c>
    </row>
    <row r="734" spans="1:10" ht="16" outlineLevel="1" collapsed="1" x14ac:dyDescent="0.2">
      <c r="A734" s="5"/>
      <c r="B734" s="3"/>
      <c r="E734" s="22" t="s">
        <v>1647</v>
      </c>
      <c r="G734" s="7">
        <f>SUBTOTAL(9,G709:G733)</f>
        <v>50228076</v>
      </c>
      <c r="H734" s="39">
        <f>SUBTOTAL(9,H709:H733)</f>
        <v>45294</v>
      </c>
      <c r="J734" s="7">
        <f>SUBTOTAL(9,J709:J733)</f>
        <v>-8081985</v>
      </c>
    </row>
    <row r="735" spans="1:10" ht="16" hidden="1" outlineLevel="2" x14ac:dyDescent="0.2">
      <c r="A735" s="5" t="s">
        <v>282</v>
      </c>
      <c r="B735" s="3" t="s">
        <v>78</v>
      </c>
      <c r="C735" s="4" t="s">
        <v>275</v>
      </c>
      <c r="D735" t="s">
        <v>283</v>
      </c>
      <c r="E735" s="13" t="s">
        <v>1504</v>
      </c>
      <c r="F735">
        <f t="shared" ref="F735:F743" si="165">VLOOKUP($A735,data,5,FALSE)</f>
        <v>5</v>
      </c>
      <c r="G735" s="7">
        <f t="shared" ref="G735:G743" si="166">VLOOKUP($A735,data,6,FALSE)</f>
        <v>3490806</v>
      </c>
      <c r="H735" s="39">
        <f t="shared" ref="H735:H743" si="167">VLOOKUP($A735,data,7,FALSE)</f>
        <v>3373</v>
      </c>
      <c r="I735" s="7">
        <f t="shared" ref="I735:I743" si="168">VLOOKUP($A735,data,8,FALSE)</f>
        <v>1034.9261784761341</v>
      </c>
      <c r="J735" s="7">
        <f t="shared" ref="J735:J743" si="169">VLOOKUP($A735,data,9,FALSE)</f>
        <v>-859882</v>
      </c>
    </row>
    <row r="736" spans="1:10" ht="16" hidden="1" outlineLevel="2" x14ac:dyDescent="0.2">
      <c r="A736" s="5" t="s">
        <v>286</v>
      </c>
      <c r="B736" s="3" t="s">
        <v>78</v>
      </c>
      <c r="C736" s="4" t="s">
        <v>275</v>
      </c>
      <c r="D736" t="s">
        <v>287</v>
      </c>
      <c r="E736" s="13" t="s">
        <v>1504</v>
      </c>
      <c r="F736">
        <f t="shared" si="165"/>
        <v>2</v>
      </c>
      <c r="G736" s="7">
        <f t="shared" si="166"/>
        <v>107633365</v>
      </c>
      <c r="H736" s="39">
        <f t="shared" si="167"/>
        <v>41154</v>
      </c>
      <c r="I736" s="7">
        <f t="shared" si="168"/>
        <v>2615.3804004471012</v>
      </c>
      <c r="J736" s="7">
        <f t="shared" si="169"/>
        <v>-29733943</v>
      </c>
    </row>
    <row r="737" spans="1:10" ht="16" hidden="1" outlineLevel="2" x14ac:dyDescent="0.2">
      <c r="A737" s="5" t="s">
        <v>306</v>
      </c>
      <c r="B737" s="3" t="s">
        <v>78</v>
      </c>
      <c r="C737" s="4" t="s">
        <v>275</v>
      </c>
      <c r="D737" t="s">
        <v>307</v>
      </c>
      <c r="E737" s="13" t="s">
        <v>1504</v>
      </c>
      <c r="F737">
        <f t="shared" si="165"/>
        <v>5</v>
      </c>
      <c r="G737" s="7">
        <f t="shared" si="166"/>
        <v>0</v>
      </c>
      <c r="H737" s="39">
        <f t="shared" si="167"/>
        <v>2121</v>
      </c>
      <c r="I737" s="7">
        <f t="shared" si="168"/>
        <v>0</v>
      </c>
      <c r="J737" s="7">
        <f t="shared" si="169"/>
        <v>-535373</v>
      </c>
    </row>
    <row r="738" spans="1:10" ht="16" hidden="1" outlineLevel="2" x14ac:dyDescent="0.2">
      <c r="A738" s="5" t="s">
        <v>308</v>
      </c>
      <c r="B738" s="3" t="s">
        <v>78</v>
      </c>
      <c r="C738" s="4" t="s">
        <v>275</v>
      </c>
      <c r="D738" t="s">
        <v>309</v>
      </c>
      <c r="E738" s="13" t="s">
        <v>1504</v>
      </c>
      <c r="F738">
        <f t="shared" si="165"/>
        <v>5</v>
      </c>
      <c r="G738" s="7">
        <f t="shared" si="166"/>
        <v>2370673</v>
      </c>
      <c r="H738" s="39">
        <f t="shared" si="167"/>
        <v>2803</v>
      </c>
      <c r="I738" s="7">
        <f t="shared" si="168"/>
        <v>845.76275419193723</v>
      </c>
      <c r="J738" s="7">
        <f t="shared" si="169"/>
        <v>-435687</v>
      </c>
    </row>
    <row r="739" spans="1:10" ht="16" hidden="1" outlineLevel="2" x14ac:dyDescent="0.2">
      <c r="A739" s="5" t="s">
        <v>310</v>
      </c>
      <c r="B739" s="3" t="s">
        <v>78</v>
      </c>
      <c r="C739" s="4" t="s">
        <v>275</v>
      </c>
      <c r="D739" t="s">
        <v>311</v>
      </c>
      <c r="E739" s="13" t="s">
        <v>1504</v>
      </c>
      <c r="F739">
        <f t="shared" si="165"/>
        <v>5</v>
      </c>
      <c r="G739" s="7">
        <f t="shared" si="166"/>
        <v>2332966</v>
      </c>
      <c r="H739" s="39">
        <f t="shared" si="167"/>
        <v>3358</v>
      </c>
      <c r="I739" s="7">
        <f t="shared" si="168"/>
        <v>694.74865991661704</v>
      </c>
      <c r="J739" s="7">
        <f t="shared" si="169"/>
        <v>-301777</v>
      </c>
    </row>
    <row r="740" spans="1:10" ht="16" hidden="1" outlineLevel="2" x14ac:dyDescent="0.2">
      <c r="A740" s="5" t="s">
        <v>312</v>
      </c>
      <c r="B740" s="3" t="s">
        <v>78</v>
      </c>
      <c r="C740" s="4" t="s">
        <v>275</v>
      </c>
      <c r="D740" t="s">
        <v>313</v>
      </c>
      <c r="E740" s="13" t="s">
        <v>1504</v>
      </c>
      <c r="F740">
        <f t="shared" si="165"/>
        <v>5</v>
      </c>
      <c r="G740" s="7">
        <f t="shared" si="166"/>
        <v>5337201</v>
      </c>
      <c r="H740" s="39">
        <f t="shared" si="167"/>
        <v>4511</v>
      </c>
      <c r="I740" s="7">
        <f t="shared" si="168"/>
        <v>1183.1525160718245</v>
      </c>
      <c r="J740" s="7">
        <f t="shared" si="169"/>
        <v>-630532</v>
      </c>
    </row>
    <row r="741" spans="1:10" ht="16" hidden="1" outlineLevel="2" x14ac:dyDescent="0.2">
      <c r="A741" s="5" t="s">
        <v>324</v>
      </c>
      <c r="B741" s="3" t="s">
        <v>78</v>
      </c>
      <c r="C741" s="4" t="s">
        <v>275</v>
      </c>
      <c r="D741" t="s">
        <v>325</v>
      </c>
      <c r="E741" s="13" t="s">
        <v>1504</v>
      </c>
      <c r="F741">
        <f t="shared" si="165"/>
        <v>6</v>
      </c>
      <c r="G741" s="7">
        <f t="shared" si="166"/>
        <v>3283688</v>
      </c>
      <c r="H741" s="39">
        <f t="shared" si="167"/>
        <v>4857</v>
      </c>
      <c r="I741" s="7">
        <f t="shared" si="168"/>
        <v>676.07329627341983</v>
      </c>
      <c r="J741" s="7">
        <f t="shared" si="169"/>
        <v>-210328</v>
      </c>
    </row>
    <row r="742" spans="1:10" ht="16" hidden="1" outlineLevel="2" x14ac:dyDescent="0.2">
      <c r="A742" s="5" t="s">
        <v>326</v>
      </c>
      <c r="B742" s="3" t="s">
        <v>78</v>
      </c>
      <c r="C742" s="4" t="s">
        <v>275</v>
      </c>
      <c r="D742" t="s">
        <v>327</v>
      </c>
      <c r="E742" s="13" t="s">
        <v>1504</v>
      </c>
      <c r="F742">
        <f t="shared" si="165"/>
        <v>5</v>
      </c>
      <c r="G742" s="7">
        <f t="shared" si="166"/>
        <v>1155942</v>
      </c>
      <c r="H742" s="39">
        <f t="shared" si="167"/>
        <v>1755</v>
      </c>
      <c r="I742" s="7">
        <f t="shared" si="168"/>
        <v>658.65641025641025</v>
      </c>
      <c r="J742" s="7">
        <f t="shared" si="169"/>
        <v>-439838</v>
      </c>
    </row>
    <row r="743" spans="1:10" ht="16" hidden="1" outlineLevel="2" x14ac:dyDescent="0.2">
      <c r="A743" s="5" t="s">
        <v>328</v>
      </c>
      <c r="B743" s="3" t="s">
        <v>78</v>
      </c>
      <c r="C743" s="4" t="s">
        <v>275</v>
      </c>
      <c r="D743" t="s">
        <v>329</v>
      </c>
      <c r="E743" s="13" t="s">
        <v>1504</v>
      </c>
      <c r="F743">
        <f t="shared" si="165"/>
        <v>5</v>
      </c>
      <c r="G743" s="7">
        <f t="shared" si="166"/>
        <v>6117631</v>
      </c>
      <c r="H743" s="39">
        <f t="shared" si="167"/>
        <v>7056</v>
      </c>
      <c r="I743" s="7">
        <f t="shared" si="168"/>
        <v>867.0111961451247</v>
      </c>
      <c r="J743" s="7">
        <f t="shared" si="169"/>
        <v>-1810398</v>
      </c>
    </row>
    <row r="744" spans="1:10" ht="16" outlineLevel="1" collapsed="1" x14ac:dyDescent="0.2">
      <c r="A744" s="5"/>
      <c r="B744" s="3"/>
      <c r="E744" s="22" t="s">
        <v>1648</v>
      </c>
      <c r="G744" s="7">
        <f>SUBTOTAL(9,G735:G743)</f>
        <v>131722272</v>
      </c>
      <c r="H744" s="39">
        <f>SUBTOTAL(9,H735:H743)</f>
        <v>70988</v>
      </c>
      <c r="J744" s="7">
        <f>SUBTOTAL(9,J735:J743)</f>
        <v>-34957758</v>
      </c>
    </row>
    <row r="745" spans="1:10" ht="16" hidden="1" outlineLevel="2" x14ac:dyDescent="0.2">
      <c r="A745" s="5" t="s">
        <v>278</v>
      </c>
      <c r="B745" s="3" t="s">
        <v>78</v>
      </c>
      <c r="C745" s="4" t="s">
        <v>275</v>
      </c>
      <c r="D745" t="s">
        <v>279</v>
      </c>
      <c r="E745" s="13" t="s">
        <v>1503</v>
      </c>
      <c r="F745">
        <f t="shared" ref="F745:F761" si="170">VLOOKUP($A745,data,5,FALSE)</f>
        <v>5</v>
      </c>
      <c r="G745" s="7">
        <f t="shared" ref="G745:G761" si="171">VLOOKUP($A745,data,6,FALSE)</f>
        <v>6683865</v>
      </c>
      <c r="H745" s="39">
        <f t="shared" ref="H745:H761" si="172">VLOOKUP($A745,data,7,FALSE)</f>
        <v>3037</v>
      </c>
      <c r="I745" s="7">
        <f t="shared" ref="I745:I761" si="173">VLOOKUP($A745,data,8,FALSE)</f>
        <v>2200.8116562397104</v>
      </c>
      <c r="J745" s="7">
        <f t="shared" ref="J745:J761" si="174">VLOOKUP($A745,data,9,FALSE)</f>
        <v>-467301</v>
      </c>
    </row>
    <row r="746" spans="1:10" ht="16" hidden="1" outlineLevel="2" x14ac:dyDescent="0.2">
      <c r="A746" s="5" t="s">
        <v>280</v>
      </c>
      <c r="B746" s="3" t="s">
        <v>78</v>
      </c>
      <c r="C746" s="4" t="s">
        <v>275</v>
      </c>
      <c r="D746" t="s">
        <v>281</v>
      </c>
      <c r="E746" s="13" t="s">
        <v>1503</v>
      </c>
      <c r="F746">
        <f t="shared" si="170"/>
        <v>6</v>
      </c>
      <c r="G746" s="7">
        <f t="shared" si="171"/>
        <v>17246433</v>
      </c>
      <c r="H746" s="39">
        <f t="shared" si="172"/>
        <v>10090</v>
      </c>
      <c r="I746" s="7">
        <f t="shared" si="173"/>
        <v>1709.259960356789</v>
      </c>
      <c r="J746" s="7">
        <f t="shared" si="174"/>
        <v>-782592</v>
      </c>
    </row>
    <row r="747" spans="1:10" ht="16" hidden="1" outlineLevel="2" x14ac:dyDescent="0.2">
      <c r="A747" s="5" t="s">
        <v>282</v>
      </c>
      <c r="B747" s="3" t="s">
        <v>78</v>
      </c>
      <c r="C747" s="4" t="s">
        <v>275</v>
      </c>
      <c r="D747" t="s">
        <v>283</v>
      </c>
      <c r="E747" s="13" t="s">
        <v>1503</v>
      </c>
      <c r="F747">
        <f t="shared" si="170"/>
        <v>5</v>
      </c>
      <c r="G747" s="7">
        <f t="shared" si="171"/>
        <v>3490806</v>
      </c>
      <c r="H747" s="39">
        <f t="shared" si="172"/>
        <v>3373</v>
      </c>
      <c r="I747" s="7">
        <f t="shared" si="173"/>
        <v>1034.9261784761341</v>
      </c>
      <c r="J747" s="7">
        <f t="shared" si="174"/>
        <v>-859882</v>
      </c>
    </row>
    <row r="748" spans="1:10" ht="16" hidden="1" outlineLevel="2" x14ac:dyDescent="0.2">
      <c r="A748" s="5" t="s">
        <v>298</v>
      </c>
      <c r="B748" s="3" t="s">
        <v>78</v>
      </c>
      <c r="C748" s="4" t="s">
        <v>275</v>
      </c>
      <c r="D748" t="s">
        <v>299</v>
      </c>
      <c r="E748" s="13" t="s">
        <v>1503</v>
      </c>
      <c r="F748">
        <f t="shared" si="170"/>
        <v>6</v>
      </c>
      <c r="G748" s="7">
        <f t="shared" si="171"/>
        <v>386544</v>
      </c>
      <c r="H748" s="39">
        <f t="shared" si="172"/>
        <v>4140</v>
      </c>
      <c r="I748" s="7">
        <f t="shared" si="173"/>
        <v>93.368115942028979</v>
      </c>
      <c r="J748" s="7">
        <f t="shared" si="174"/>
        <v>-536551</v>
      </c>
    </row>
    <row r="749" spans="1:10" ht="16" hidden="1" outlineLevel="2" x14ac:dyDescent="0.2">
      <c r="A749" s="5" t="s">
        <v>320</v>
      </c>
      <c r="B749" s="3" t="s">
        <v>78</v>
      </c>
      <c r="C749" s="4" t="s">
        <v>275</v>
      </c>
      <c r="D749" t="s">
        <v>321</v>
      </c>
      <c r="E749" s="13" t="s">
        <v>1503</v>
      </c>
      <c r="F749">
        <f t="shared" si="170"/>
        <v>5</v>
      </c>
      <c r="G749" s="7">
        <f t="shared" si="171"/>
        <v>935381</v>
      </c>
      <c r="H749" s="39">
        <f t="shared" si="172"/>
        <v>1289</v>
      </c>
      <c r="I749" s="7">
        <f t="shared" si="173"/>
        <v>725.66408068269982</v>
      </c>
      <c r="J749" s="7">
        <f t="shared" si="174"/>
        <v>-264133</v>
      </c>
    </row>
    <row r="750" spans="1:10" ht="16" hidden="1" outlineLevel="2" x14ac:dyDescent="0.2">
      <c r="A750" s="5" t="s">
        <v>330</v>
      </c>
      <c r="B750" s="3" t="s">
        <v>78</v>
      </c>
      <c r="C750" s="4" t="s">
        <v>275</v>
      </c>
      <c r="D750" t="s">
        <v>331</v>
      </c>
      <c r="E750" s="13" t="s">
        <v>1503</v>
      </c>
      <c r="F750">
        <f t="shared" si="170"/>
        <v>5</v>
      </c>
      <c r="G750" s="7">
        <f t="shared" si="171"/>
        <v>6598093</v>
      </c>
      <c r="H750" s="39">
        <f t="shared" si="172"/>
        <v>6317</v>
      </c>
      <c r="I750" s="7">
        <f t="shared" si="173"/>
        <v>1044.497862909609</v>
      </c>
      <c r="J750" s="7">
        <f t="shared" si="174"/>
        <v>-910756</v>
      </c>
    </row>
    <row r="751" spans="1:10" ht="16" hidden="1" outlineLevel="2" x14ac:dyDescent="0.2">
      <c r="A751" s="5" t="s">
        <v>383</v>
      </c>
      <c r="B751" s="3" t="s">
        <v>381</v>
      </c>
      <c r="C751" s="4" t="s">
        <v>382</v>
      </c>
      <c r="D751" t="s">
        <v>384</v>
      </c>
      <c r="E751" s="13" t="s">
        <v>1503</v>
      </c>
      <c r="F751">
        <f t="shared" si="170"/>
        <v>5</v>
      </c>
      <c r="G751" s="7">
        <f t="shared" si="171"/>
        <v>1010680</v>
      </c>
      <c r="H751" s="39">
        <f t="shared" si="172"/>
        <v>786</v>
      </c>
      <c r="I751" s="7">
        <f t="shared" si="173"/>
        <v>1285.852417302799</v>
      </c>
      <c r="J751" s="7">
        <f t="shared" si="174"/>
        <v>-124807</v>
      </c>
    </row>
    <row r="752" spans="1:10" ht="16" hidden="1" outlineLevel="2" x14ac:dyDescent="0.2">
      <c r="A752" s="5" t="s">
        <v>385</v>
      </c>
      <c r="B752" s="3" t="s">
        <v>381</v>
      </c>
      <c r="C752" s="4" t="s">
        <v>382</v>
      </c>
      <c r="D752" t="s">
        <v>386</v>
      </c>
      <c r="E752" s="13" t="s">
        <v>1503</v>
      </c>
      <c r="F752">
        <f t="shared" si="170"/>
        <v>3</v>
      </c>
      <c r="G752" s="7">
        <f t="shared" si="171"/>
        <v>3711434</v>
      </c>
      <c r="H752" s="39">
        <f t="shared" si="172"/>
        <v>2244</v>
      </c>
      <c r="I752" s="7">
        <f t="shared" si="173"/>
        <v>1653.9367201426026</v>
      </c>
      <c r="J752" s="7">
        <f t="shared" si="174"/>
        <v>-795553</v>
      </c>
    </row>
    <row r="753" spans="1:10" ht="16" hidden="1" outlineLevel="2" x14ac:dyDescent="0.2">
      <c r="A753" s="5" t="s">
        <v>387</v>
      </c>
      <c r="B753" s="3" t="s">
        <v>381</v>
      </c>
      <c r="C753" s="4" t="s">
        <v>382</v>
      </c>
      <c r="D753" t="s">
        <v>388</v>
      </c>
      <c r="E753" s="13" t="s">
        <v>1503</v>
      </c>
      <c r="F753">
        <f t="shared" si="170"/>
        <v>5</v>
      </c>
      <c r="G753" s="7">
        <f t="shared" si="171"/>
        <v>0</v>
      </c>
      <c r="H753" s="39">
        <f t="shared" si="172"/>
        <v>841</v>
      </c>
      <c r="I753" s="7">
        <f t="shared" si="173"/>
        <v>0</v>
      </c>
      <c r="J753" s="7">
        <f t="shared" si="174"/>
        <v>-211124</v>
      </c>
    </row>
    <row r="754" spans="1:10" ht="16" hidden="1" outlineLevel="2" x14ac:dyDescent="0.2">
      <c r="A754" s="5" t="s">
        <v>389</v>
      </c>
      <c r="B754" s="3" t="s">
        <v>381</v>
      </c>
      <c r="C754" s="4" t="s">
        <v>382</v>
      </c>
      <c r="D754" t="s">
        <v>390</v>
      </c>
      <c r="E754" s="13" t="s">
        <v>1503</v>
      </c>
      <c r="F754">
        <f t="shared" si="170"/>
        <v>5</v>
      </c>
      <c r="G754" s="7">
        <f t="shared" si="171"/>
        <v>0</v>
      </c>
      <c r="H754" s="39">
        <f t="shared" si="172"/>
        <v>395</v>
      </c>
      <c r="I754" s="7">
        <f t="shared" si="173"/>
        <v>0</v>
      </c>
      <c r="J754" s="7">
        <f t="shared" si="174"/>
        <v>-70309</v>
      </c>
    </row>
    <row r="755" spans="1:10" ht="16" hidden="1" outlineLevel="2" x14ac:dyDescent="0.2">
      <c r="A755" s="5" t="s">
        <v>391</v>
      </c>
      <c r="B755" s="3" t="s">
        <v>381</v>
      </c>
      <c r="C755" s="4" t="s">
        <v>382</v>
      </c>
      <c r="D755" t="s">
        <v>392</v>
      </c>
      <c r="E755" s="13" t="s">
        <v>1503</v>
      </c>
      <c r="F755">
        <f t="shared" si="170"/>
        <v>5</v>
      </c>
      <c r="G755" s="7">
        <f t="shared" si="171"/>
        <v>2015222</v>
      </c>
      <c r="H755" s="39">
        <f t="shared" si="172"/>
        <v>1177</v>
      </c>
      <c r="I755" s="7">
        <f t="shared" si="173"/>
        <v>1712.1682242990655</v>
      </c>
      <c r="J755" s="7">
        <f t="shared" si="174"/>
        <v>-172354</v>
      </c>
    </row>
    <row r="756" spans="1:10" ht="16" hidden="1" outlineLevel="2" x14ac:dyDescent="0.2">
      <c r="A756" s="5" t="s">
        <v>393</v>
      </c>
      <c r="B756" s="3" t="s">
        <v>381</v>
      </c>
      <c r="C756" s="4" t="s">
        <v>382</v>
      </c>
      <c r="D756" t="s">
        <v>394</v>
      </c>
      <c r="E756" s="13" t="s">
        <v>1503</v>
      </c>
      <c r="F756">
        <f t="shared" si="170"/>
        <v>5</v>
      </c>
      <c r="G756" s="7">
        <f t="shared" si="171"/>
        <v>474455</v>
      </c>
      <c r="H756" s="39">
        <f t="shared" si="172"/>
        <v>745</v>
      </c>
      <c r="I756" s="7">
        <f t="shared" si="173"/>
        <v>636.85234899328862</v>
      </c>
      <c r="J756" s="7">
        <f t="shared" si="174"/>
        <v>-117579</v>
      </c>
    </row>
    <row r="757" spans="1:10" ht="16" hidden="1" outlineLevel="2" x14ac:dyDescent="0.2">
      <c r="A757" s="5" t="s">
        <v>395</v>
      </c>
      <c r="B757" s="3" t="s">
        <v>381</v>
      </c>
      <c r="C757" s="4" t="s">
        <v>382</v>
      </c>
      <c r="D757" t="s">
        <v>396</v>
      </c>
      <c r="E757" s="13" t="s">
        <v>1503</v>
      </c>
      <c r="F757">
        <f t="shared" si="170"/>
        <v>5</v>
      </c>
      <c r="G757" s="7">
        <f t="shared" si="171"/>
        <v>0</v>
      </c>
      <c r="H757" s="39">
        <f t="shared" si="172"/>
        <v>624</v>
      </c>
      <c r="I757" s="7">
        <f t="shared" si="173"/>
        <v>0</v>
      </c>
      <c r="J757" s="7">
        <f t="shared" si="174"/>
        <v>-140618</v>
      </c>
    </row>
    <row r="758" spans="1:10" ht="16" hidden="1" outlineLevel="2" x14ac:dyDescent="0.2">
      <c r="A758" s="5" t="s">
        <v>397</v>
      </c>
      <c r="B758" s="3" t="s">
        <v>381</v>
      </c>
      <c r="C758" s="4" t="s">
        <v>382</v>
      </c>
      <c r="D758" t="s">
        <v>398</v>
      </c>
      <c r="E758" s="13" t="s">
        <v>1503</v>
      </c>
      <c r="F758">
        <f t="shared" si="170"/>
        <v>5</v>
      </c>
      <c r="G758" s="7">
        <f t="shared" si="171"/>
        <v>0</v>
      </c>
      <c r="H758" s="39">
        <f t="shared" si="172"/>
        <v>890</v>
      </c>
      <c r="I758" s="7">
        <f t="shared" si="173"/>
        <v>0</v>
      </c>
      <c r="J758" s="7">
        <f t="shared" si="174"/>
        <v>-198986</v>
      </c>
    </row>
    <row r="759" spans="1:10" ht="16" hidden="1" outlineLevel="2" x14ac:dyDescent="0.2">
      <c r="A759" s="5" t="s">
        <v>513</v>
      </c>
      <c r="B759" s="3" t="s">
        <v>381</v>
      </c>
      <c r="C759" s="4" t="s">
        <v>510</v>
      </c>
      <c r="D759" t="s">
        <v>514</v>
      </c>
      <c r="E759" s="13" t="s">
        <v>1503</v>
      </c>
      <c r="F759">
        <f t="shared" si="170"/>
        <v>5</v>
      </c>
      <c r="G759" s="7">
        <f t="shared" si="171"/>
        <v>5269960</v>
      </c>
      <c r="H759" s="39">
        <f t="shared" si="172"/>
        <v>3823</v>
      </c>
      <c r="I759" s="7">
        <f t="shared" si="173"/>
        <v>1378.4880983520795</v>
      </c>
      <c r="J759" s="7">
        <f t="shared" si="174"/>
        <v>-835758</v>
      </c>
    </row>
    <row r="760" spans="1:10" ht="16" hidden="1" outlineLevel="2" x14ac:dyDescent="0.2">
      <c r="A760" s="5" t="s">
        <v>535</v>
      </c>
      <c r="B760" s="3" t="s">
        <v>381</v>
      </c>
      <c r="C760" s="4" t="s">
        <v>510</v>
      </c>
      <c r="D760" t="s">
        <v>536</v>
      </c>
      <c r="E760" s="13" t="s">
        <v>1503</v>
      </c>
      <c r="F760">
        <f t="shared" si="170"/>
        <v>5</v>
      </c>
      <c r="G760" s="7">
        <f t="shared" si="171"/>
        <v>3752835</v>
      </c>
      <c r="H760" s="39">
        <f t="shared" si="172"/>
        <v>3764</v>
      </c>
      <c r="I760" s="7">
        <f t="shared" si="173"/>
        <v>997.03374070138148</v>
      </c>
      <c r="J760" s="7">
        <f t="shared" si="174"/>
        <v>-474386</v>
      </c>
    </row>
    <row r="761" spans="1:10" ht="16" hidden="1" outlineLevel="2" x14ac:dyDescent="0.2">
      <c r="A761" s="5" t="s">
        <v>537</v>
      </c>
      <c r="B761" s="3" t="s">
        <v>381</v>
      </c>
      <c r="C761" s="4" t="s">
        <v>510</v>
      </c>
      <c r="D761" t="s">
        <v>538</v>
      </c>
      <c r="E761" s="13" t="s">
        <v>1503</v>
      </c>
      <c r="F761">
        <f t="shared" si="170"/>
        <v>2</v>
      </c>
      <c r="G761" s="7">
        <f t="shared" si="171"/>
        <v>89414117</v>
      </c>
      <c r="H761" s="39">
        <f t="shared" si="172"/>
        <v>31570</v>
      </c>
      <c r="I761" s="7">
        <f t="shared" si="173"/>
        <v>2832.2495090275579</v>
      </c>
      <c r="J761" s="7">
        <f t="shared" si="174"/>
        <v>-29204733</v>
      </c>
    </row>
    <row r="762" spans="1:10" ht="16" outlineLevel="1" collapsed="1" x14ac:dyDescent="0.2">
      <c r="A762" s="5"/>
      <c r="B762" s="3"/>
      <c r="E762" s="22" t="s">
        <v>1649</v>
      </c>
      <c r="G762" s="7">
        <f>SUBTOTAL(9,G745:G761)</f>
        <v>140989825</v>
      </c>
      <c r="H762" s="39">
        <f>SUBTOTAL(9,H745:H761)</f>
        <v>75105</v>
      </c>
      <c r="J762" s="7">
        <f>SUBTOTAL(9,J745:J761)</f>
        <v>-36167422</v>
      </c>
    </row>
    <row r="763" spans="1:10" ht="16" hidden="1" outlineLevel="2" x14ac:dyDescent="0.2">
      <c r="A763" s="5" t="s">
        <v>523</v>
      </c>
      <c r="B763" s="3" t="s">
        <v>381</v>
      </c>
      <c r="C763" s="4" t="s">
        <v>510</v>
      </c>
      <c r="D763" t="s">
        <v>524</v>
      </c>
      <c r="E763" s="13" t="s">
        <v>1511</v>
      </c>
      <c r="F763">
        <f t="shared" ref="F763:F779" si="175">VLOOKUP($A763,data,5,FALSE)</f>
        <v>5</v>
      </c>
      <c r="G763" s="7">
        <f t="shared" ref="G763:G779" si="176">VLOOKUP($A763,data,6,FALSE)</f>
        <v>6191368</v>
      </c>
      <c r="H763" s="39">
        <f t="shared" ref="H763:H779" si="177">VLOOKUP($A763,data,7,FALSE)</f>
        <v>3573</v>
      </c>
      <c r="I763" s="7">
        <f t="shared" ref="I763:I779" si="178">VLOOKUP($A763,data,8,FALSE)</f>
        <v>1732.8205989364681</v>
      </c>
      <c r="J763" s="7">
        <f t="shared" ref="J763:J779" si="179">VLOOKUP($A763,data,9,FALSE)</f>
        <v>-611390</v>
      </c>
    </row>
    <row r="764" spans="1:10" ht="16" hidden="1" outlineLevel="2" x14ac:dyDescent="0.2">
      <c r="A764" s="5" t="s">
        <v>541</v>
      </c>
      <c r="B764" s="3" t="s">
        <v>381</v>
      </c>
      <c r="C764" s="4" t="s">
        <v>510</v>
      </c>
      <c r="D764" t="s">
        <v>542</v>
      </c>
      <c r="E764" s="13" t="s">
        <v>1511</v>
      </c>
      <c r="F764">
        <f t="shared" si="175"/>
        <v>5</v>
      </c>
      <c r="G764" s="7">
        <f t="shared" si="176"/>
        <v>373543</v>
      </c>
      <c r="H764" s="39">
        <f t="shared" si="177"/>
        <v>3084</v>
      </c>
      <c r="I764" s="7">
        <f t="shared" si="178"/>
        <v>121.12289234760051</v>
      </c>
      <c r="J764" s="7">
        <f t="shared" si="179"/>
        <v>-653883</v>
      </c>
    </row>
    <row r="765" spans="1:10" ht="16" hidden="1" outlineLevel="2" x14ac:dyDescent="0.2">
      <c r="A765" s="5" t="s">
        <v>677</v>
      </c>
      <c r="B765" s="3" t="s">
        <v>78</v>
      </c>
      <c r="C765" s="4" t="s">
        <v>676</v>
      </c>
      <c r="D765" t="s">
        <v>678</v>
      </c>
      <c r="E765" s="13" t="s">
        <v>1511</v>
      </c>
      <c r="F765">
        <f t="shared" si="175"/>
        <v>5</v>
      </c>
      <c r="G765" s="7">
        <f t="shared" si="176"/>
        <v>0</v>
      </c>
      <c r="H765" s="39">
        <f t="shared" si="177"/>
        <v>1966</v>
      </c>
      <c r="I765" s="7">
        <f t="shared" si="178"/>
        <v>0</v>
      </c>
      <c r="J765" s="7">
        <f t="shared" si="179"/>
        <v>-235011</v>
      </c>
    </row>
    <row r="766" spans="1:10" ht="16" hidden="1" outlineLevel="2" x14ac:dyDescent="0.2">
      <c r="A766" s="5" t="s">
        <v>679</v>
      </c>
      <c r="B766" s="3" t="s">
        <v>78</v>
      </c>
      <c r="C766" s="4" t="s">
        <v>676</v>
      </c>
      <c r="D766" t="s">
        <v>680</v>
      </c>
      <c r="E766" s="13" t="s">
        <v>1511</v>
      </c>
      <c r="F766">
        <f t="shared" si="175"/>
        <v>5</v>
      </c>
      <c r="G766" s="7">
        <f t="shared" si="176"/>
        <v>10244054</v>
      </c>
      <c r="H766" s="39">
        <f t="shared" si="177"/>
        <v>4520</v>
      </c>
      <c r="I766" s="7">
        <f t="shared" si="178"/>
        <v>2266.3836283185842</v>
      </c>
      <c r="J766" s="7">
        <f t="shared" si="179"/>
        <v>-1619777</v>
      </c>
    </row>
    <row r="767" spans="1:10" ht="16" hidden="1" outlineLevel="2" x14ac:dyDescent="0.2">
      <c r="A767" s="5" t="s">
        <v>681</v>
      </c>
      <c r="B767" s="3" t="s">
        <v>78</v>
      </c>
      <c r="C767" s="4" t="s">
        <v>676</v>
      </c>
      <c r="D767" t="s">
        <v>682</v>
      </c>
      <c r="E767" s="13" t="s">
        <v>1511</v>
      </c>
      <c r="F767">
        <f t="shared" si="175"/>
        <v>5</v>
      </c>
      <c r="G767" s="7">
        <f t="shared" si="176"/>
        <v>0</v>
      </c>
      <c r="H767" s="39">
        <f t="shared" si="177"/>
        <v>1345</v>
      </c>
      <c r="I767" s="7">
        <f t="shared" si="178"/>
        <v>0</v>
      </c>
      <c r="J767" s="7">
        <f t="shared" si="179"/>
        <v>-323715</v>
      </c>
    </row>
    <row r="768" spans="1:10" ht="16" hidden="1" outlineLevel="2" x14ac:dyDescent="0.2">
      <c r="A768" s="5" t="s">
        <v>683</v>
      </c>
      <c r="B768" s="3" t="s">
        <v>78</v>
      </c>
      <c r="C768" s="4" t="s">
        <v>676</v>
      </c>
      <c r="D768" t="s">
        <v>684</v>
      </c>
      <c r="E768" s="13" t="s">
        <v>1511</v>
      </c>
      <c r="F768">
        <f t="shared" si="175"/>
        <v>5</v>
      </c>
      <c r="G768" s="7">
        <f t="shared" si="176"/>
        <v>3037662</v>
      </c>
      <c r="H768" s="39">
        <f t="shared" si="177"/>
        <v>3362</v>
      </c>
      <c r="I768" s="7">
        <f t="shared" si="178"/>
        <v>903.52825698988693</v>
      </c>
      <c r="J768" s="7">
        <f t="shared" si="179"/>
        <v>-587846</v>
      </c>
    </row>
    <row r="769" spans="1:10" ht="16" hidden="1" outlineLevel="2" x14ac:dyDescent="0.2">
      <c r="A769" s="5" t="s">
        <v>685</v>
      </c>
      <c r="B769" s="3" t="s">
        <v>78</v>
      </c>
      <c r="C769" s="4" t="s">
        <v>676</v>
      </c>
      <c r="D769" t="s">
        <v>686</v>
      </c>
      <c r="E769" s="13" t="s">
        <v>1511</v>
      </c>
      <c r="F769">
        <f t="shared" si="175"/>
        <v>3</v>
      </c>
      <c r="G769" s="7">
        <f t="shared" si="176"/>
        <v>15859516</v>
      </c>
      <c r="H769" s="39">
        <f t="shared" si="177"/>
        <v>6998</v>
      </c>
      <c r="I769" s="7">
        <f t="shared" si="178"/>
        <v>2266.2926550442985</v>
      </c>
      <c r="J769" s="7">
        <f t="shared" si="179"/>
        <v>-4471940</v>
      </c>
    </row>
    <row r="770" spans="1:10" ht="16" hidden="1" outlineLevel="2" x14ac:dyDescent="0.2">
      <c r="A770" s="5" t="s">
        <v>687</v>
      </c>
      <c r="B770" s="3" t="s">
        <v>78</v>
      </c>
      <c r="C770" s="4" t="s">
        <v>676</v>
      </c>
      <c r="D770" t="s">
        <v>688</v>
      </c>
      <c r="E770" s="13" t="s">
        <v>1511</v>
      </c>
      <c r="F770">
        <f t="shared" si="175"/>
        <v>5</v>
      </c>
      <c r="G770" s="7">
        <f t="shared" si="176"/>
        <v>0</v>
      </c>
      <c r="H770" s="39">
        <f t="shared" si="177"/>
        <v>3254</v>
      </c>
      <c r="I770" s="7">
        <f t="shared" si="178"/>
        <v>0</v>
      </c>
      <c r="J770" s="7">
        <f t="shared" si="179"/>
        <v>-812924</v>
      </c>
    </row>
    <row r="771" spans="1:10" ht="16" hidden="1" outlineLevel="2" x14ac:dyDescent="0.2">
      <c r="A771" s="5" t="s">
        <v>689</v>
      </c>
      <c r="B771" s="3" t="s">
        <v>78</v>
      </c>
      <c r="C771" s="4" t="s">
        <v>676</v>
      </c>
      <c r="D771" t="s">
        <v>690</v>
      </c>
      <c r="E771" s="13" t="s">
        <v>1511</v>
      </c>
      <c r="F771">
        <f t="shared" si="175"/>
        <v>5</v>
      </c>
      <c r="G771" s="7">
        <f t="shared" si="176"/>
        <v>5035220</v>
      </c>
      <c r="H771" s="39">
        <f t="shared" si="177"/>
        <v>2967</v>
      </c>
      <c r="I771" s="7">
        <f t="shared" si="178"/>
        <v>1697.0744860128075</v>
      </c>
      <c r="J771" s="7">
        <f t="shared" si="179"/>
        <v>-173554</v>
      </c>
    </row>
    <row r="772" spans="1:10" ht="16" hidden="1" outlineLevel="2" x14ac:dyDescent="0.2">
      <c r="A772" s="5" t="s">
        <v>691</v>
      </c>
      <c r="B772" s="3" t="s">
        <v>78</v>
      </c>
      <c r="C772" s="4" t="s">
        <v>676</v>
      </c>
      <c r="D772" t="s">
        <v>692</v>
      </c>
      <c r="E772" s="13" t="s">
        <v>1511</v>
      </c>
      <c r="F772">
        <f t="shared" si="175"/>
        <v>5</v>
      </c>
      <c r="G772" s="7">
        <f t="shared" si="176"/>
        <v>1462624</v>
      </c>
      <c r="H772" s="39">
        <f t="shared" si="177"/>
        <v>1182</v>
      </c>
      <c r="I772" s="7">
        <f t="shared" si="178"/>
        <v>1237.414551607445</v>
      </c>
      <c r="J772" s="7">
        <f t="shared" si="179"/>
        <v>-191325</v>
      </c>
    </row>
    <row r="773" spans="1:10" ht="16" hidden="1" outlineLevel="2" x14ac:dyDescent="0.2">
      <c r="A773" s="5" t="s">
        <v>693</v>
      </c>
      <c r="B773" s="3" t="s">
        <v>78</v>
      </c>
      <c r="C773" s="4" t="s">
        <v>676</v>
      </c>
      <c r="D773" t="s">
        <v>694</v>
      </c>
      <c r="E773" s="13" t="s">
        <v>1511</v>
      </c>
      <c r="F773">
        <f t="shared" si="175"/>
        <v>5</v>
      </c>
      <c r="G773" s="7">
        <f t="shared" si="176"/>
        <v>3265944</v>
      </c>
      <c r="H773" s="39">
        <f t="shared" si="177"/>
        <v>690</v>
      </c>
      <c r="I773" s="7">
        <f t="shared" si="178"/>
        <v>4733.2521739130434</v>
      </c>
      <c r="J773" s="7">
        <f t="shared" si="179"/>
        <v>-158808</v>
      </c>
    </row>
    <row r="774" spans="1:10" ht="16" hidden="1" outlineLevel="2" x14ac:dyDescent="0.2">
      <c r="A774" s="5" t="s">
        <v>695</v>
      </c>
      <c r="B774" s="3" t="s">
        <v>78</v>
      </c>
      <c r="C774" s="4" t="s">
        <v>676</v>
      </c>
      <c r="D774" t="s">
        <v>696</v>
      </c>
      <c r="E774" s="13" t="s">
        <v>1511</v>
      </c>
      <c r="F774">
        <f t="shared" si="175"/>
        <v>5</v>
      </c>
      <c r="G774" s="7">
        <f t="shared" si="176"/>
        <v>0</v>
      </c>
      <c r="H774" s="39">
        <f t="shared" si="177"/>
        <v>1028</v>
      </c>
      <c r="I774" s="7">
        <f t="shared" si="178"/>
        <v>0</v>
      </c>
      <c r="J774" s="7">
        <f t="shared" si="179"/>
        <v>-194307</v>
      </c>
    </row>
    <row r="775" spans="1:10" ht="16" hidden="1" outlineLevel="2" x14ac:dyDescent="0.2">
      <c r="A775" s="5" t="s">
        <v>819</v>
      </c>
      <c r="B775" s="3" t="s">
        <v>381</v>
      </c>
      <c r="C775" s="4" t="s">
        <v>818</v>
      </c>
      <c r="D775" t="s">
        <v>820</v>
      </c>
      <c r="E775" s="13" t="s">
        <v>1511</v>
      </c>
      <c r="F775">
        <f t="shared" si="175"/>
        <v>4</v>
      </c>
      <c r="G775" s="7">
        <f t="shared" si="176"/>
        <v>3273388</v>
      </c>
      <c r="H775" s="39">
        <f t="shared" si="177"/>
        <v>1746</v>
      </c>
      <c r="I775" s="7">
        <f t="shared" si="178"/>
        <v>1874.7926689576175</v>
      </c>
      <c r="J775" s="7">
        <f t="shared" si="179"/>
        <v>-653215</v>
      </c>
    </row>
    <row r="776" spans="1:10" ht="16" hidden="1" outlineLevel="2" x14ac:dyDescent="0.2">
      <c r="A776" s="5" t="s">
        <v>821</v>
      </c>
      <c r="B776" s="3" t="s">
        <v>381</v>
      </c>
      <c r="C776" s="4" t="s">
        <v>818</v>
      </c>
      <c r="D776" t="s">
        <v>822</v>
      </c>
      <c r="E776" s="13" t="s">
        <v>1511</v>
      </c>
      <c r="F776">
        <f t="shared" si="175"/>
        <v>5</v>
      </c>
      <c r="G776" s="7">
        <f t="shared" si="176"/>
        <v>347625</v>
      </c>
      <c r="H776" s="39">
        <f t="shared" si="177"/>
        <v>690</v>
      </c>
      <c r="I776" s="7">
        <f t="shared" si="178"/>
        <v>503.80434782608694</v>
      </c>
      <c r="J776" s="7">
        <f t="shared" si="179"/>
        <v>-199910</v>
      </c>
    </row>
    <row r="777" spans="1:10" ht="16" hidden="1" outlineLevel="2" x14ac:dyDescent="0.2">
      <c r="A777" s="5" t="s">
        <v>823</v>
      </c>
      <c r="B777" s="3" t="s">
        <v>381</v>
      </c>
      <c r="C777" s="4" t="s">
        <v>818</v>
      </c>
      <c r="D777" t="s">
        <v>824</v>
      </c>
      <c r="E777" s="13" t="s">
        <v>1511</v>
      </c>
      <c r="F777">
        <f t="shared" si="175"/>
        <v>5</v>
      </c>
      <c r="G777" s="7">
        <f t="shared" si="176"/>
        <v>682628</v>
      </c>
      <c r="H777" s="39">
        <f t="shared" si="177"/>
        <v>926</v>
      </c>
      <c r="I777" s="7">
        <f t="shared" si="178"/>
        <v>737.17926565874734</v>
      </c>
      <c r="J777" s="7">
        <f t="shared" si="179"/>
        <v>-373532</v>
      </c>
    </row>
    <row r="778" spans="1:10" ht="16" hidden="1" outlineLevel="2" x14ac:dyDescent="0.2">
      <c r="A778" s="5" t="s">
        <v>825</v>
      </c>
      <c r="B778" s="3" t="s">
        <v>381</v>
      </c>
      <c r="C778" s="4" t="s">
        <v>818</v>
      </c>
      <c r="D778" t="s">
        <v>826</v>
      </c>
      <c r="E778" s="13" t="s">
        <v>1511</v>
      </c>
      <c r="F778">
        <f t="shared" si="175"/>
        <v>4</v>
      </c>
      <c r="G778" s="7">
        <f t="shared" si="176"/>
        <v>1595821</v>
      </c>
      <c r="H778" s="39">
        <f t="shared" si="177"/>
        <v>1393</v>
      </c>
      <c r="I778" s="7">
        <f t="shared" si="178"/>
        <v>1145.6001435750179</v>
      </c>
      <c r="J778" s="7">
        <f t="shared" si="179"/>
        <v>-522186</v>
      </c>
    </row>
    <row r="779" spans="1:10" ht="16" hidden="1" outlineLevel="2" x14ac:dyDescent="0.2">
      <c r="A779" s="5" t="s">
        <v>827</v>
      </c>
      <c r="B779" s="3" t="s">
        <v>381</v>
      </c>
      <c r="C779" s="4" t="s">
        <v>818</v>
      </c>
      <c r="D779" t="s">
        <v>828</v>
      </c>
      <c r="E779" s="13" t="s">
        <v>1511</v>
      </c>
      <c r="F779">
        <f t="shared" si="175"/>
        <v>5</v>
      </c>
      <c r="G779" s="7">
        <f t="shared" si="176"/>
        <v>1270154</v>
      </c>
      <c r="H779" s="39">
        <f t="shared" si="177"/>
        <v>583</v>
      </c>
      <c r="I779" s="7">
        <f t="shared" si="178"/>
        <v>2178.6518010291597</v>
      </c>
      <c r="J779" s="7">
        <f t="shared" si="179"/>
        <v>-208442</v>
      </c>
    </row>
    <row r="780" spans="1:10" ht="16" outlineLevel="1" collapsed="1" x14ac:dyDescent="0.2">
      <c r="A780" s="5"/>
      <c r="B780" s="3"/>
      <c r="E780" s="22" t="s">
        <v>1650</v>
      </c>
      <c r="G780" s="7">
        <f>SUBTOTAL(9,G763:G779)</f>
        <v>52639547</v>
      </c>
      <c r="H780" s="39">
        <f>SUBTOTAL(9,H763:H779)</f>
        <v>39307</v>
      </c>
      <c r="J780" s="7">
        <f>SUBTOTAL(9,J763:J779)</f>
        <v>-11991765</v>
      </c>
    </row>
    <row r="781" spans="1:10" ht="16" hidden="1" outlineLevel="2" x14ac:dyDescent="0.2">
      <c r="A781" s="5" t="s">
        <v>286</v>
      </c>
      <c r="B781" s="3" t="s">
        <v>78</v>
      </c>
      <c r="C781" s="4" t="s">
        <v>275</v>
      </c>
      <c r="D781" t="s">
        <v>287</v>
      </c>
      <c r="E781" s="13" t="s">
        <v>1505</v>
      </c>
      <c r="F781">
        <f t="shared" ref="F781:F788" si="180">VLOOKUP($A781,data,5,FALSE)</f>
        <v>2</v>
      </c>
      <c r="G781" s="7">
        <f t="shared" ref="G781:G788" si="181">VLOOKUP($A781,data,6,FALSE)</f>
        <v>107633365</v>
      </c>
      <c r="H781" s="39">
        <f t="shared" ref="H781:H788" si="182">VLOOKUP($A781,data,7,FALSE)</f>
        <v>41154</v>
      </c>
      <c r="I781" s="7">
        <f t="shared" ref="I781:I788" si="183">VLOOKUP($A781,data,8,FALSE)</f>
        <v>2615.3804004471012</v>
      </c>
      <c r="J781" s="7">
        <f t="shared" ref="J781:J788" si="184">VLOOKUP($A781,data,9,FALSE)</f>
        <v>-29733943</v>
      </c>
    </row>
    <row r="782" spans="1:10" ht="16" hidden="1" outlineLevel="2" x14ac:dyDescent="0.2">
      <c r="A782" s="5" t="s">
        <v>288</v>
      </c>
      <c r="B782" s="3" t="s">
        <v>78</v>
      </c>
      <c r="C782" s="4" t="s">
        <v>275</v>
      </c>
      <c r="D782" t="s">
        <v>289</v>
      </c>
      <c r="E782" s="13" t="s">
        <v>1505</v>
      </c>
      <c r="F782">
        <f t="shared" si="180"/>
        <v>5</v>
      </c>
      <c r="G782" s="7">
        <f t="shared" si="181"/>
        <v>9699933</v>
      </c>
      <c r="H782" s="39">
        <f t="shared" si="182"/>
        <v>2306</v>
      </c>
      <c r="I782" s="7">
        <f t="shared" si="183"/>
        <v>4206.3889852558541</v>
      </c>
      <c r="J782" s="7">
        <f t="shared" si="184"/>
        <v>-884782</v>
      </c>
    </row>
    <row r="783" spans="1:10" ht="16" hidden="1" outlineLevel="2" x14ac:dyDescent="0.2">
      <c r="A783" s="5" t="s">
        <v>290</v>
      </c>
      <c r="B783" s="3" t="s">
        <v>78</v>
      </c>
      <c r="C783" s="4" t="s">
        <v>275</v>
      </c>
      <c r="D783" t="s">
        <v>291</v>
      </c>
      <c r="E783" s="13" t="s">
        <v>1505</v>
      </c>
      <c r="F783">
        <f t="shared" si="180"/>
        <v>5</v>
      </c>
      <c r="G783" s="7">
        <f t="shared" si="181"/>
        <v>4125613</v>
      </c>
      <c r="H783" s="39">
        <f t="shared" si="182"/>
        <v>2131</v>
      </c>
      <c r="I783" s="7">
        <f t="shared" si="183"/>
        <v>1935.9985922102298</v>
      </c>
      <c r="J783" s="7">
        <f t="shared" si="184"/>
        <v>-565827</v>
      </c>
    </row>
    <row r="784" spans="1:10" ht="16" hidden="1" outlineLevel="2" x14ac:dyDescent="0.2">
      <c r="A784" s="5" t="s">
        <v>292</v>
      </c>
      <c r="B784" s="3" t="s">
        <v>78</v>
      </c>
      <c r="C784" s="4" t="s">
        <v>275</v>
      </c>
      <c r="D784" t="s">
        <v>293</v>
      </c>
      <c r="E784" s="13" t="s">
        <v>1505</v>
      </c>
      <c r="F784">
        <f t="shared" si="180"/>
        <v>5</v>
      </c>
      <c r="G784" s="7">
        <f t="shared" si="181"/>
        <v>3819204</v>
      </c>
      <c r="H784" s="39">
        <f t="shared" si="182"/>
        <v>1344</v>
      </c>
      <c r="I784" s="7">
        <f t="shared" si="183"/>
        <v>2841.6696428571427</v>
      </c>
      <c r="J784" s="7">
        <f t="shared" si="184"/>
        <v>-432113</v>
      </c>
    </row>
    <row r="785" spans="1:10" ht="16" hidden="1" outlineLevel="2" x14ac:dyDescent="0.2">
      <c r="A785" s="5" t="s">
        <v>294</v>
      </c>
      <c r="B785" s="3" t="s">
        <v>78</v>
      </c>
      <c r="C785" s="4" t="s">
        <v>275</v>
      </c>
      <c r="D785" t="s">
        <v>295</v>
      </c>
      <c r="E785" s="13" t="s">
        <v>1505</v>
      </c>
      <c r="F785">
        <f t="shared" si="180"/>
        <v>5</v>
      </c>
      <c r="G785" s="7">
        <f t="shared" si="181"/>
        <v>1716218</v>
      </c>
      <c r="H785" s="39">
        <f t="shared" si="182"/>
        <v>1840</v>
      </c>
      <c r="I785" s="7">
        <f t="shared" si="183"/>
        <v>932.72717391304343</v>
      </c>
      <c r="J785" s="7">
        <f t="shared" si="184"/>
        <v>-498799</v>
      </c>
    </row>
    <row r="786" spans="1:10" ht="16" hidden="1" outlineLevel="2" x14ac:dyDescent="0.2">
      <c r="A786" s="5" t="s">
        <v>296</v>
      </c>
      <c r="B786" s="3" t="s">
        <v>78</v>
      </c>
      <c r="C786" s="4" t="s">
        <v>275</v>
      </c>
      <c r="D786" t="s">
        <v>297</v>
      </c>
      <c r="E786" s="13" t="s">
        <v>1505</v>
      </c>
      <c r="F786">
        <f t="shared" si="180"/>
        <v>5</v>
      </c>
      <c r="G786" s="7">
        <f t="shared" si="181"/>
        <v>1885634</v>
      </c>
      <c r="H786" s="39">
        <f t="shared" si="182"/>
        <v>1328</v>
      </c>
      <c r="I786" s="7">
        <f t="shared" si="183"/>
        <v>1419.9051204819277</v>
      </c>
      <c r="J786" s="7">
        <f t="shared" si="184"/>
        <v>-393703</v>
      </c>
    </row>
    <row r="787" spans="1:10" ht="16" hidden="1" outlineLevel="2" x14ac:dyDescent="0.2">
      <c r="A787" s="5" t="s">
        <v>316</v>
      </c>
      <c r="B787" s="3" t="s">
        <v>78</v>
      </c>
      <c r="C787" s="4" t="s">
        <v>275</v>
      </c>
      <c r="D787" t="s">
        <v>317</v>
      </c>
      <c r="E787" s="13" t="s">
        <v>1505</v>
      </c>
      <c r="F787">
        <f t="shared" si="180"/>
        <v>3</v>
      </c>
      <c r="G787" s="7">
        <f t="shared" si="181"/>
        <v>9266844</v>
      </c>
      <c r="H787" s="39">
        <f t="shared" si="182"/>
        <v>2619</v>
      </c>
      <c r="I787" s="7">
        <f t="shared" si="183"/>
        <v>3538.3138602520044</v>
      </c>
      <c r="J787" s="7">
        <f t="shared" si="184"/>
        <v>-1490975</v>
      </c>
    </row>
    <row r="788" spans="1:10" ht="16" hidden="1" outlineLevel="2" x14ac:dyDescent="0.2">
      <c r="A788" s="5" t="s">
        <v>318</v>
      </c>
      <c r="B788" s="3" t="s">
        <v>78</v>
      </c>
      <c r="C788" s="4" t="s">
        <v>275</v>
      </c>
      <c r="D788" t="s">
        <v>319</v>
      </c>
      <c r="E788" s="13" t="s">
        <v>1505</v>
      </c>
      <c r="F788">
        <f t="shared" si="180"/>
        <v>5</v>
      </c>
      <c r="G788" s="7">
        <f t="shared" si="181"/>
        <v>8525376</v>
      </c>
      <c r="H788" s="39">
        <f t="shared" si="182"/>
        <v>5492</v>
      </c>
      <c r="I788" s="7">
        <f t="shared" si="183"/>
        <v>1552.3262927895121</v>
      </c>
      <c r="J788" s="7">
        <f t="shared" si="184"/>
        <v>-481349</v>
      </c>
    </row>
    <row r="789" spans="1:10" ht="16" outlineLevel="1" collapsed="1" x14ac:dyDescent="0.2">
      <c r="A789" s="5"/>
      <c r="B789" s="3"/>
      <c r="E789" s="22" t="s">
        <v>1651</v>
      </c>
      <c r="G789" s="7">
        <f>SUBTOTAL(9,G781:G788)</f>
        <v>146672187</v>
      </c>
      <c r="H789" s="39">
        <f>SUBTOTAL(9,H781:H788)</f>
        <v>58214</v>
      </c>
      <c r="J789" s="7">
        <f>SUBTOTAL(9,J781:J788)</f>
        <v>-34481491</v>
      </c>
    </row>
    <row r="790" spans="1:10" ht="32" x14ac:dyDescent="0.2">
      <c r="A790" s="5"/>
      <c r="B790" s="3"/>
      <c r="E790" s="22" t="s">
        <v>1612</v>
      </c>
      <c r="G790" s="7">
        <f>SUBTOTAL(9,G2:G788)</f>
        <v>3745377617</v>
      </c>
      <c r="H790" s="39">
        <f>SUBTOTAL(9,H2:H788)</f>
        <v>1985743</v>
      </c>
      <c r="J790" s="7">
        <f>SUBTOTAL(9,J2:J788)</f>
        <v>-568056793</v>
      </c>
    </row>
    <row r="791" spans="1:10" x14ac:dyDescent="0.2">
      <c r="B791"/>
      <c r="C791"/>
      <c r="E791" s="21"/>
    </row>
    <row r="792" spans="1:10" x14ac:dyDescent="0.2">
      <c r="B792"/>
      <c r="C792"/>
      <c r="G792"/>
      <c r="H792"/>
      <c r="I792"/>
      <c r="J792"/>
    </row>
    <row r="793" spans="1:10" x14ac:dyDescent="0.2">
      <c r="B793"/>
      <c r="C793"/>
      <c r="G793"/>
      <c r="H793"/>
      <c r="I793"/>
      <c r="J793"/>
    </row>
    <row r="794" spans="1:10" x14ac:dyDescent="0.2">
      <c r="B794"/>
      <c r="C794"/>
      <c r="G794"/>
      <c r="H794"/>
      <c r="I794"/>
      <c r="J794"/>
    </row>
    <row r="795" spans="1:10" x14ac:dyDescent="0.2">
      <c r="B795"/>
      <c r="C795"/>
      <c r="G795"/>
      <c r="H795"/>
      <c r="I795"/>
      <c r="J795"/>
    </row>
    <row r="796" spans="1:10" x14ac:dyDescent="0.2">
      <c r="B796"/>
      <c r="C796"/>
      <c r="G796"/>
      <c r="H796"/>
      <c r="I796"/>
      <c r="J796"/>
    </row>
    <row r="797" spans="1:10" x14ac:dyDescent="0.2">
      <c r="B797"/>
      <c r="C797"/>
      <c r="G797"/>
      <c r="H797"/>
      <c r="I797"/>
      <c r="J797"/>
    </row>
    <row r="798" spans="1:10" x14ac:dyDescent="0.2">
      <c r="B798"/>
      <c r="C798"/>
      <c r="G798"/>
      <c r="H798"/>
      <c r="I798"/>
      <c r="J798"/>
    </row>
    <row r="799" spans="1:10" x14ac:dyDescent="0.2">
      <c r="B799"/>
      <c r="C799"/>
      <c r="G799"/>
      <c r="H799"/>
      <c r="I799"/>
      <c r="J799"/>
    </row>
    <row r="800" spans="1:10" x14ac:dyDescent="0.2">
      <c r="B800"/>
      <c r="C800"/>
      <c r="G800"/>
      <c r="H800"/>
      <c r="I800"/>
      <c r="J800"/>
    </row>
    <row r="801" spans="2:10" x14ac:dyDescent="0.2">
      <c r="B801"/>
      <c r="C801"/>
      <c r="G801"/>
      <c r="H801"/>
      <c r="I801"/>
      <c r="J801"/>
    </row>
    <row r="802" spans="2:10" x14ac:dyDescent="0.2">
      <c r="B802"/>
      <c r="C802"/>
      <c r="G802"/>
      <c r="H802"/>
      <c r="I802"/>
      <c r="J802"/>
    </row>
    <row r="803" spans="2:10" x14ac:dyDescent="0.2">
      <c r="B803"/>
      <c r="C803"/>
      <c r="G803"/>
      <c r="H803"/>
      <c r="I803"/>
      <c r="J803"/>
    </row>
    <row r="804" spans="2:10" x14ac:dyDescent="0.2">
      <c r="B804"/>
      <c r="C804"/>
      <c r="G804"/>
      <c r="H804"/>
      <c r="I804"/>
      <c r="J804"/>
    </row>
    <row r="805" spans="2:10" x14ac:dyDescent="0.2">
      <c r="B805"/>
      <c r="C805"/>
      <c r="G805"/>
      <c r="H805"/>
      <c r="I805"/>
      <c r="J805"/>
    </row>
    <row r="806" spans="2:10" x14ac:dyDescent="0.2">
      <c r="B806"/>
      <c r="C806"/>
      <c r="G806"/>
      <c r="H806"/>
      <c r="I806"/>
      <c r="J806"/>
    </row>
    <row r="807" spans="2:10" x14ac:dyDescent="0.2">
      <c r="B807"/>
      <c r="C807"/>
      <c r="G807"/>
      <c r="H807"/>
      <c r="I807"/>
      <c r="J807"/>
    </row>
    <row r="808" spans="2:10" x14ac:dyDescent="0.2">
      <c r="B808"/>
      <c r="C808"/>
      <c r="G808"/>
      <c r="H808"/>
      <c r="I808"/>
      <c r="J808"/>
    </row>
    <row r="809" spans="2:10" x14ac:dyDescent="0.2">
      <c r="B809"/>
      <c r="C809"/>
      <c r="G809"/>
      <c r="H809"/>
      <c r="I809"/>
      <c r="J809"/>
    </row>
    <row r="810" spans="2:10" x14ac:dyDescent="0.2">
      <c r="B810"/>
      <c r="C810"/>
      <c r="G810"/>
      <c r="H810"/>
      <c r="I810"/>
      <c r="J810"/>
    </row>
    <row r="811" spans="2:10" x14ac:dyDescent="0.2">
      <c r="B811"/>
      <c r="C811"/>
      <c r="G811"/>
      <c r="H811"/>
      <c r="I811"/>
      <c r="J811"/>
    </row>
    <row r="812" spans="2:10" x14ac:dyDescent="0.2">
      <c r="B812"/>
      <c r="C812"/>
      <c r="G812"/>
      <c r="H812"/>
      <c r="I812"/>
      <c r="J812"/>
    </row>
    <row r="813" spans="2:10" x14ac:dyDescent="0.2">
      <c r="B813"/>
      <c r="C813"/>
      <c r="G813"/>
      <c r="H813"/>
      <c r="I813"/>
      <c r="J813"/>
    </row>
    <row r="814" spans="2:10" x14ac:dyDescent="0.2">
      <c r="B814"/>
      <c r="C814"/>
      <c r="G814"/>
      <c r="H814"/>
      <c r="I814"/>
      <c r="J814"/>
    </row>
    <row r="815" spans="2:10" x14ac:dyDescent="0.2">
      <c r="B815"/>
      <c r="C815"/>
      <c r="G815"/>
      <c r="H815"/>
      <c r="I815"/>
      <c r="J815"/>
    </row>
    <row r="816" spans="2:10" x14ac:dyDescent="0.2">
      <c r="B816"/>
      <c r="C816"/>
      <c r="G816"/>
      <c r="H816"/>
      <c r="I816"/>
      <c r="J816"/>
    </row>
    <row r="817" spans="2:10" x14ac:dyDescent="0.2">
      <c r="B817"/>
      <c r="C817"/>
      <c r="G817"/>
      <c r="H817"/>
      <c r="I817"/>
      <c r="J817"/>
    </row>
    <row r="818" spans="2:10" x14ac:dyDescent="0.2">
      <c r="B818"/>
      <c r="C818"/>
      <c r="G818"/>
      <c r="H818"/>
      <c r="I818"/>
      <c r="J818"/>
    </row>
    <row r="819" spans="2:10" x14ac:dyDescent="0.2">
      <c r="B819"/>
      <c r="C819"/>
      <c r="G819"/>
      <c r="H819"/>
      <c r="I819"/>
      <c r="J819"/>
    </row>
    <row r="820" spans="2:10" x14ac:dyDescent="0.2">
      <c r="B820"/>
      <c r="C820"/>
      <c r="G820"/>
      <c r="H820"/>
      <c r="I820"/>
      <c r="J820"/>
    </row>
    <row r="821" spans="2:10" x14ac:dyDescent="0.2">
      <c r="B821"/>
      <c r="C821"/>
      <c r="G821"/>
      <c r="H821"/>
      <c r="I821"/>
      <c r="J821"/>
    </row>
    <row r="822" spans="2:10" x14ac:dyDescent="0.2">
      <c r="B822"/>
      <c r="C822"/>
      <c r="G822"/>
      <c r="H822"/>
      <c r="I822"/>
      <c r="J822"/>
    </row>
    <row r="823" spans="2:10" x14ac:dyDescent="0.2">
      <c r="B823"/>
      <c r="C823"/>
      <c r="G823"/>
      <c r="H823"/>
      <c r="I823"/>
      <c r="J823"/>
    </row>
    <row r="824" spans="2:10" x14ac:dyDescent="0.2">
      <c r="B824"/>
      <c r="C824"/>
      <c r="G824"/>
      <c r="H824"/>
      <c r="I824"/>
      <c r="J824"/>
    </row>
    <row r="825" spans="2:10" x14ac:dyDescent="0.2">
      <c r="B825"/>
      <c r="C825"/>
      <c r="G825"/>
      <c r="H825"/>
      <c r="I825"/>
      <c r="J825"/>
    </row>
    <row r="826" spans="2:10" x14ac:dyDescent="0.2">
      <c r="B826"/>
      <c r="C826"/>
      <c r="G826"/>
      <c r="H826"/>
      <c r="I826"/>
      <c r="J826"/>
    </row>
    <row r="827" spans="2:10" x14ac:dyDescent="0.2">
      <c r="B827"/>
      <c r="C827"/>
      <c r="G827"/>
      <c r="H827"/>
      <c r="I827"/>
      <c r="J827"/>
    </row>
    <row r="828" spans="2:10" x14ac:dyDescent="0.2">
      <c r="B828"/>
      <c r="C828"/>
      <c r="G828"/>
      <c r="H828"/>
      <c r="I828"/>
      <c r="J828"/>
    </row>
    <row r="829" spans="2:10" x14ac:dyDescent="0.2">
      <c r="B829"/>
      <c r="C829"/>
      <c r="G829"/>
      <c r="H829"/>
      <c r="I829"/>
      <c r="J829"/>
    </row>
    <row r="830" spans="2:10" x14ac:dyDescent="0.2">
      <c r="B830"/>
      <c r="C830"/>
      <c r="G830"/>
      <c r="H830"/>
      <c r="I830"/>
      <c r="J830"/>
    </row>
    <row r="831" spans="2:10" x14ac:dyDescent="0.2">
      <c r="B831"/>
      <c r="C831"/>
      <c r="G831"/>
      <c r="H831"/>
      <c r="I831"/>
      <c r="J831"/>
    </row>
    <row r="832" spans="2:10" x14ac:dyDescent="0.2">
      <c r="B832"/>
      <c r="C832"/>
      <c r="G832"/>
      <c r="H832"/>
      <c r="I832"/>
      <c r="J832"/>
    </row>
    <row r="833" spans="2:10" x14ac:dyDescent="0.2">
      <c r="B833"/>
      <c r="C833"/>
      <c r="G833"/>
      <c r="H833"/>
      <c r="I833"/>
      <c r="J833"/>
    </row>
    <row r="834" spans="2:10" x14ac:dyDescent="0.2">
      <c r="B834"/>
      <c r="C834"/>
      <c r="G834"/>
      <c r="H834"/>
      <c r="I834"/>
      <c r="J834"/>
    </row>
    <row r="835" spans="2:10" x14ac:dyDescent="0.2">
      <c r="B835"/>
      <c r="C835"/>
      <c r="G835"/>
      <c r="H835"/>
      <c r="I835"/>
      <c r="J835"/>
    </row>
    <row r="836" spans="2:10" x14ac:dyDescent="0.2">
      <c r="B836"/>
      <c r="C836"/>
      <c r="G836"/>
      <c r="H836"/>
      <c r="I836"/>
      <c r="J836"/>
    </row>
    <row r="837" spans="2:10" x14ac:dyDescent="0.2">
      <c r="B837"/>
      <c r="C837"/>
      <c r="G837"/>
      <c r="H837"/>
      <c r="I837"/>
      <c r="J837"/>
    </row>
    <row r="838" spans="2:10" x14ac:dyDescent="0.2">
      <c r="B838"/>
      <c r="C838"/>
      <c r="G838"/>
      <c r="H838"/>
      <c r="I838"/>
      <c r="J838"/>
    </row>
    <row r="839" spans="2:10" x14ac:dyDescent="0.2">
      <c r="B839"/>
      <c r="C839"/>
      <c r="G839"/>
      <c r="H839"/>
      <c r="I839"/>
      <c r="J839"/>
    </row>
    <row r="840" spans="2:10" x14ac:dyDescent="0.2">
      <c r="B840"/>
      <c r="C840"/>
      <c r="G840"/>
      <c r="H840"/>
      <c r="I840"/>
      <c r="J840"/>
    </row>
    <row r="841" spans="2:10" x14ac:dyDescent="0.2">
      <c r="B841"/>
      <c r="C841"/>
      <c r="G841"/>
      <c r="H841"/>
      <c r="I841"/>
      <c r="J841"/>
    </row>
    <row r="842" spans="2:10" x14ac:dyDescent="0.2">
      <c r="B842"/>
      <c r="C842"/>
      <c r="G842"/>
      <c r="H842"/>
      <c r="I842"/>
      <c r="J842"/>
    </row>
    <row r="843" spans="2:10" x14ac:dyDescent="0.2">
      <c r="B843"/>
      <c r="C843"/>
      <c r="G843"/>
      <c r="H843"/>
      <c r="I843"/>
      <c r="J843"/>
    </row>
    <row r="844" spans="2:10" x14ac:dyDescent="0.2">
      <c r="B844"/>
      <c r="C844"/>
      <c r="G844"/>
      <c r="H844"/>
      <c r="I844"/>
      <c r="J844"/>
    </row>
    <row r="845" spans="2:10" x14ac:dyDescent="0.2">
      <c r="B845"/>
      <c r="C845"/>
      <c r="G845"/>
      <c r="H845"/>
      <c r="I845"/>
      <c r="J845"/>
    </row>
    <row r="846" spans="2:10" x14ac:dyDescent="0.2">
      <c r="B846"/>
      <c r="C846"/>
      <c r="G846"/>
      <c r="H846"/>
      <c r="I846"/>
      <c r="J846"/>
    </row>
    <row r="847" spans="2:10" x14ac:dyDescent="0.2">
      <c r="B847"/>
      <c r="C847"/>
      <c r="G847"/>
      <c r="H847"/>
      <c r="I847"/>
      <c r="J847"/>
    </row>
    <row r="848" spans="2:10" x14ac:dyDescent="0.2">
      <c r="B848"/>
      <c r="C848"/>
      <c r="G848"/>
      <c r="H848"/>
      <c r="I848"/>
      <c r="J848"/>
    </row>
    <row r="849" spans="2:10" x14ac:dyDescent="0.2">
      <c r="B849"/>
      <c r="C849"/>
      <c r="G849"/>
      <c r="H849"/>
      <c r="I849"/>
      <c r="J849"/>
    </row>
    <row r="850" spans="2:10" x14ac:dyDescent="0.2">
      <c r="B850"/>
      <c r="C850"/>
      <c r="G850"/>
      <c r="H850"/>
      <c r="I850"/>
      <c r="J850"/>
    </row>
    <row r="851" spans="2:10" x14ac:dyDescent="0.2">
      <c r="B851"/>
      <c r="C851"/>
      <c r="G851"/>
      <c r="H851"/>
      <c r="I851"/>
      <c r="J851"/>
    </row>
    <row r="852" spans="2:10" x14ac:dyDescent="0.2">
      <c r="B852"/>
      <c r="C852"/>
      <c r="G852"/>
      <c r="H852"/>
      <c r="I852"/>
      <c r="J852"/>
    </row>
    <row r="853" spans="2:10" x14ac:dyDescent="0.2">
      <c r="B853"/>
      <c r="C853"/>
      <c r="G853"/>
      <c r="H853"/>
      <c r="I853"/>
      <c r="J853"/>
    </row>
    <row r="854" spans="2:10" x14ac:dyDescent="0.2">
      <c r="B854"/>
      <c r="C854"/>
      <c r="G854"/>
      <c r="H854"/>
      <c r="I854"/>
      <c r="J854"/>
    </row>
    <row r="855" spans="2:10" x14ac:dyDescent="0.2">
      <c r="B855"/>
      <c r="C855"/>
      <c r="G855"/>
      <c r="H855"/>
      <c r="I855"/>
      <c r="J855"/>
    </row>
    <row r="856" spans="2:10" x14ac:dyDescent="0.2">
      <c r="B856"/>
      <c r="C856"/>
      <c r="G856"/>
      <c r="H856"/>
      <c r="I856"/>
      <c r="J856"/>
    </row>
    <row r="857" spans="2:10" x14ac:dyDescent="0.2">
      <c r="B857"/>
      <c r="C857"/>
      <c r="G857"/>
      <c r="H857"/>
      <c r="I857"/>
      <c r="J857"/>
    </row>
    <row r="858" spans="2:10" x14ac:dyDescent="0.2">
      <c r="B858"/>
      <c r="C858"/>
      <c r="G858"/>
      <c r="H858"/>
      <c r="I858"/>
      <c r="J858"/>
    </row>
    <row r="859" spans="2:10" x14ac:dyDescent="0.2">
      <c r="B859"/>
      <c r="C859"/>
      <c r="G859"/>
      <c r="H859"/>
      <c r="I859"/>
      <c r="J859"/>
    </row>
    <row r="860" spans="2:10" x14ac:dyDescent="0.2">
      <c r="B860"/>
      <c r="C860"/>
      <c r="G860"/>
      <c r="H860"/>
      <c r="I860"/>
      <c r="J860"/>
    </row>
    <row r="861" spans="2:10" x14ac:dyDescent="0.2">
      <c r="B861"/>
      <c r="C861"/>
      <c r="G861"/>
      <c r="H861"/>
      <c r="I861"/>
      <c r="J861"/>
    </row>
    <row r="862" spans="2:10" x14ac:dyDescent="0.2">
      <c r="B862"/>
      <c r="C862"/>
      <c r="G862"/>
      <c r="H862"/>
      <c r="I862"/>
      <c r="J862"/>
    </row>
    <row r="863" spans="2:10" x14ac:dyDescent="0.2">
      <c r="B863"/>
      <c r="C863"/>
      <c r="G863"/>
      <c r="H863"/>
      <c r="I863"/>
      <c r="J863"/>
    </row>
    <row r="864" spans="2:10" x14ac:dyDescent="0.2">
      <c r="B864"/>
      <c r="C864"/>
      <c r="G864"/>
      <c r="H864"/>
      <c r="I864"/>
      <c r="J864"/>
    </row>
    <row r="865" spans="2:10" x14ac:dyDescent="0.2">
      <c r="B865"/>
      <c r="C865"/>
      <c r="G865"/>
      <c r="H865"/>
      <c r="I865"/>
      <c r="J865"/>
    </row>
    <row r="866" spans="2:10" x14ac:dyDescent="0.2">
      <c r="B866"/>
      <c r="C866"/>
      <c r="G866"/>
      <c r="H866"/>
      <c r="I866"/>
      <c r="J866"/>
    </row>
    <row r="867" spans="2:10" x14ac:dyDescent="0.2">
      <c r="B867"/>
      <c r="C867"/>
      <c r="G867"/>
      <c r="H867"/>
      <c r="I867"/>
      <c r="J867"/>
    </row>
    <row r="868" spans="2:10" x14ac:dyDescent="0.2">
      <c r="B868"/>
      <c r="C868"/>
      <c r="G868"/>
      <c r="H868"/>
      <c r="I868"/>
      <c r="J868"/>
    </row>
    <row r="869" spans="2:10" x14ac:dyDescent="0.2">
      <c r="B869"/>
      <c r="C869"/>
      <c r="G869"/>
      <c r="H869"/>
      <c r="I869"/>
      <c r="J869"/>
    </row>
    <row r="870" spans="2:10" x14ac:dyDescent="0.2">
      <c r="B870"/>
      <c r="C870"/>
      <c r="G870"/>
      <c r="H870"/>
      <c r="I870"/>
      <c r="J870"/>
    </row>
    <row r="871" spans="2:10" x14ac:dyDescent="0.2">
      <c r="B871"/>
      <c r="C871"/>
      <c r="G871"/>
      <c r="H871"/>
      <c r="I871"/>
      <c r="J871"/>
    </row>
    <row r="872" spans="2:10" x14ac:dyDescent="0.2">
      <c r="B872"/>
      <c r="C872"/>
      <c r="G872"/>
      <c r="H872"/>
      <c r="I872"/>
      <c r="J872"/>
    </row>
    <row r="873" spans="2:10" x14ac:dyDescent="0.2">
      <c r="B873"/>
      <c r="C873"/>
      <c r="G873"/>
      <c r="H873"/>
      <c r="I873"/>
      <c r="J873"/>
    </row>
    <row r="874" spans="2:10" x14ac:dyDescent="0.2">
      <c r="B874"/>
      <c r="C874"/>
      <c r="G874"/>
      <c r="H874"/>
      <c r="I874"/>
      <c r="J874"/>
    </row>
    <row r="875" spans="2:10" x14ac:dyDescent="0.2">
      <c r="B875"/>
      <c r="C875"/>
      <c r="G875"/>
      <c r="H875"/>
      <c r="I875"/>
      <c r="J875"/>
    </row>
    <row r="876" spans="2:10" x14ac:dyDescent="0.2">
      <c r="B876"/>
      <c r="C876"/>
      <c r="G876"/>
      <c r="H876"/>
      <c r="I876"/>
      <c r="J876"/>
    </row>
    <row r="877" spans="2:10" x14ac:dyDescent="0.2">
      <c r="B877"/>
      <c r="C877"/>
      <c r="G877"/>
      <c r="H877"/>
      <c r="I877"/>
      <c r="J877"/>
    </row>
    <row r="878" spans="2:10" x14ac:dyDescent="0.2">
      <c r="B878"/>
      <c r="C878"/>
      <c r="G878"/>
      <c r="H878"/>
      <c r="I878"/>
      <c r="J878"/>
    </row>
    <row r="879" spans="2:10" x14ac:dyDescent="0.2">
      <c r="B879"/>
      <c r="C879"/>
      <c r="G879"/>
      <c r="H879"/>
      <c r="I879"/>
      <c r="J879"/>
    </row>
    <row r="880" spans="2:10" x14ac:dyDescent="0.2">
      <c r="B880"/>
      <c r="C880"/>
      <c r="G880"/>
      <c r="H880"/>
      <c r="I880"/>
      <c r="J880"/>
    </row>
    <row r="881" spans="2:10" x14ac:dyDescent="0.2">
      <c r="B881"/>
      <c r="C881"/>
      <c r="G881"/>
      <c r="H881"/>
      <c r="I881"/>
      <c r="J881"/>
    </row>
    <row r="882" spans="2:10" x14ac:dyDescent="0.2">
      <c r="B882"/>
      <c r="C882"/>
      <c r="G882"/>
      <c r="H882"/>
      <c r="I882"/>
      <c r="J882"/>
    </row>
    <row r="883" spans="2:10" x14ac:dyDescent="0.2">
      <c r="B883"/>
      <c r="C883"/>
      <c r="G883"/>
      <c r="H883"/>
      <c r="I883"/>
      <c r="J883"/>
    </row>
    <row r="884" spans="2:10" x14ac:dyDescent="0.2">
      <c r="B884"/>
      <c r="C884"/>
      <c r="G884"/>
      <c r="H884"/>
      <c r="I884"/>
      <c r="J884"/>
    </row>
    <row r="885" spans="2:10" x14ac:dyDescent="0.2">
      <c r="B885"/>
      <c r="C885"/>
      <c r="G885"/>
      <c r="H885"/>
      <c r="I885"/>
      <c r="J885"/>
    </row>
    <row r="886" spans="2:10" x14ac:dyDescent="0.2">
      <c r="B886"/>
      <c r="C886"/>
      <c r="G886"/>
      <c r="H886"/>
      <c r="I886"/>
      <c r="J886"/>
    </row>
    <row r="887" spans="2:10" x14ac:dyDescent="0.2">
      <c r="B887"/>
      <c r="C887"/>
      <c r="G887"/>
      <c r="H887"/>
      <c r="I887"/>
      <c r="J887"/>
    </row>
    <row r="888" spans="2:10" x14ac:dyDescent="0.2">
      <c r="B888"/>
      <c r="C888"/>
      <c r="G888"/>
      <c r="H888"/>
      <c r="I888"/>
      <c r="J888"/>
    </row>
    <row r="889" spans="2:10" x14ac:dyDescent="0.2">
      <c r="B889"/>
      <c r="C889"/>
      <c r="G889"/>
      <c r="H889"/>
      <c r="I889"/>
      <c r="J889"/>
    </row>
    <row r="890" spans="2:10" x14ac:dyDescent="0.2">
      <c r="B890"/>
      <c r="C890"/>
      <c r="G890"/>
      <c r="H890"/>
      <c r="I890"/>
      <c r="J890"/>
    </row>
    <row r="891" spans="2:10" x14ac:dyDescent="0.2">
      <c r="B891"/>
      <c r="C891"/>
      <c r="G891"/>
      <c r="H891"/>
      <c r="I891"/>
      <c r="J891"/>
    </row>
    <row r="892" spans="2:10" x14ac:dyDescent="0.2">
      <c r="B892"/>
      <c r="C892"/>
      <c r="G892"/>
      <c r="H892"/>
      <c r="I892"/>
      <c r="J892"/>
    </row>
    <row r="893" spans="2:10" x14ac:dyDescent="0.2">
      <c r="B893"/>
      <c r="C893"/>
      <c r="G893"/>
      <c r="H893"/>
      <c r="I893"/>
      <c r="J893"/>
    </row>
    <row r="894" spans="2:10" x14ac:dyDescent="0.2">
      <c r="B894"/>
      <c r="C894"/>
      <c r="G894"/>
      <c r="H894"/>
      <c r="I894"/>
      <c r="J894"/>
    </row>
  </sheetData>
  <sortState ref="A2:M854">
    <sortCondition ref="E2:E8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SD Table</vt:lpstr>
      <vt:lpstr>AD Table</vt:lpstr>
      <vt:lpstr>2020 FA </vt:lpstr>
      <vt:lpstr>FA 2020 LD</vt:lpstr>
      <vt:lpstr>assembly districts</vt:lpstr>
      <vt:lpstr>senate districts 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2019-12-05T14:54:05Z</dcterms:created>
  <dcterms:modified xsi:type="dcterms:W3CDTF">2021-01-13T21:19:45Z</dcterms:modified>
</cp:coreProperties>
</file>